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400" windowHeight="8010"/>
  </bookViews>
  <sheets>
    <sheet name="WUODWODNIENIE-KOŚCIELNA-PSARY" sheetId="2" r:id="rId1"/>
  </sheets>
  <calcPr calcId="114210"/>
</workbook>
</file>

<file path=xl/calcChain.xml><?xml version="1.0" encoding="utf-8"?>
<calcChain xmlns="http://schemas.openxmlformats.org/spreadsheetml/2006/main">
  <c r="F642" i="2"/>
  <c r="F641"/>
  <c r="F640"/>
  <c r="F560"/>
  <c r="F524"/>
  <c r="F472"/>
  <c r="F471"/>
  <c r="F396"/>
  <c r="F361"/>
  <c r="F296"/>
  <c r="F295"/>
  <c r="F232"/>
  <c r="F174"/>
  <c r="F123"/>
  <c r="F122"/>
  <c r="F99"/>
  <c r="F60"/>
  <c r="F59"/>
  <c r="F616"/>
  <c r="F619"/>
  <c r="F622"/>
  <c r="F625"/>
  <c r="F628"/>
  <c r="F631"/>
  <c r="F634"/>
  <c r="F637"/>
  <c r="F583"/>
  <c r="F586"/>
  <c r="F589"/>
  <c r="F592"/>
  <c r="F595"/>
  <c r="F598"/>
  <c r="F601"/>
  <c r="F604"/>
  <c r="F607"/>
  <c r="F610"/>
  <c r="F613"/>
  <c r="F571"/>
  <c r="F574"/>
  <c r="F577"/>
  <c r="F580"/>
  <c r="F568"/>
  <c r="F565"/>
  <c r="F562"/>
  <c r="F548"/>
  <c r="F551"/>
  <c r="F554"/>
  <c r="F557"/>
  <c r="F545"/>
  <c r="F542"/>
  <c r="F539"/>
  <c r="F536"/>
  <c r="F533"/>
  <c r="F530"/>
  <c r="F526"/>
  <c r="F510"/>
  <c r="F512"/>
  <c r="F514"/>
  <c r="F516"/>
  <c r="F518"/>
  <c r="F520"/>
  <c r="F522"/>
  <c r="F508"/>
  <c r="F506"/>
  <c r="F503"/>
  <c r="F500"/>
  <c r="F497"/>
  <c r="F494"/>
  <c r="F492"/>
  <c r="F486"/>
  <c r="F488"/>
  <c r="F490"/>
  <c r="F484"/>
  <c r="F482"/>
  <c r="F480"/>
  <c r="F478"/>
  <c r="F475"/>
  <c r="F456"/>
  <c r="F459"/>
  <c r="F462"/>
  <c r="F465"/>
  <c r="F468"/>
  <c r="F426"/>
  <c r="F429"/>
  <c r="F432"/>
  <c r="F435"/>
  <c r="F438"/>
  <c r="F441"/>
  <c r="F444"/>
  <c r="F447"/>
  <c r="F450"/>
  <c r="F453"/>
  <c r="F411"/>
  <c r="F414"/>
  <c r="F417"/>
  <c r="F420"/>
  <c r="F423"/>
  <c r="F408"/>
  <c r="F405"/>
  <c r="F402"/>
  <c r="F398"/>
  <c r="F381"/>
  <c r="F384"/>
  <c r="F387"/>
  <c r="F390"/>
  <c r="F393"/>
  <c r="F378"/>
  <c r="F375"/>
  <c r="F371"/>
  <c r="F367"/>
  <c r="F363"/>
  <c r="F345"/>
  <c r="F347"/>
  <c r="F349"/>
  <c r="F351"/>
  <c r="F353"/>
  <c r="F355"/>
  <c r="F357"/>
  <c r="F359"/>
  <c r="F343"/>
  <c r="F341"/>
  <c r="F326"/>
  <c r="F329"/>
  <c r="F332"/>
  <c r="F335"/>
  <c r="F338"/>
  <c r="F323"/>
  <c r="F320"/>
  <c r="F310"/>
  <c r="F312"/>
  <c r="F314"/>
  <c r="F316"/>
  <c r="F318"/>
  <c r="F308"/>
  <c r="F306"/>
  <c r="F304"/>
  <c r="F302"/>
  <c r="F299"/>
  <c r="F277"/>
  <c r="F280"/>
  <c r="F283"/>
  <c r="F286"/>
  <c r="F289"/>
  <c r="F292"/>
  <c r="F253"/>
  <c r="F256"/>
  <c r="F259"/>
  <c r="F262"/>
  <c r="F265"/>
  <c r="F268"/>
  <c r="F271"/>
  <c r="F274"/>
  <c r="F250"/>
  <c r="F247"/>
  <c r="F244"/>
  <c r="F240"/>
  <c r="F237"/>
  <c r="F234"/>
  <c r="F228"/>
  <c r="F225"/>
  <c r="F222"/>
  <c r="F219"/>
  <c r="F216"/>
  <c r="F213"/>
  <c r="F209"/>
  <c r="F206"/>
  <c r="F203"/>
  <c r="F199"/>
  <c r="F196"/>
  <c r="F193"/>
  <c r="F190"/>
  <c r="F187"/>
  <c r="F183"/>
  <c r="F179"/>
  <c r="F176"/>
  <c r="F166"/>
  <c r="F168"/>
  <c r="F170"/>
  <c r="F172"/>
  <c r="F164"/>
  <c r="F162"/>
  <c r="F160"/>
  <c r="F158"/>
  <c r="F155"/>
  <c r="F152"/>
  <c r="F149"/>
  <c r="F146"/>
  <c r="F143"/>
  <c r="F141"/>
  <c r="F139"/>
  <c r="F137"/>
  <c r="F135"/>
  <c r="F133"/>
  <c r="F131"/>
  <c r="F129"/>
  <c r="F126"/>
  <c r="F107"/>
  <c r="F110"/>
  <c r="F113"/>
  <c r="F116"/>
  <c r="F119"/>
  <c r="F104"/>
  <c r="F101"/>
  <c r="F69"/>
  <c r="F72"/>
  <c r="F75"/>
  <c r="F78"/>
  <c r="F81"/>
  <c r="F84"/>
  <c r="F87"/>
  <c r="F90"/>
  <c r="F93"/>
  <c r="F96"/>
  <c r="F66"/>
  <c r="F63"/>
  <c r="F44"/>
  <c r="F47"/>
  <c r="F50"/>
  <c r="F53"/>
  <c r="F56"/>
  <c r="F23"/>
  <c r="F26"/>
  <c r="F29"/>
  <c r="F32"/>
  <c r="F35"/>
  <c r="F38"/>
  <c r="F41"/>
  <c r="F20"/>
  <c r="F17"/>
</calcChain>
</file>

<file path=xl/sharedStrings.xml><?xml version="1.0" encoding="utf-8"?>
<sst xmlns="http://schemas.openxmlformats.org/spreadsheetml/2006/main" count="864" uniqueCount="279">
  <si>
    <t>45232130-2 Roboty budowlane w zakresie rurociągów do odprowadzania wody burzowej</t>
  </si>
  <si>
    <t>Waluta:złoty</t>
  </si>
  <si>
    <t>Identyfikator kosztorysu: ODWODNIENIE-KOŚCIELNA-PSARY</t>
  </si>
  <si>
    <t>Nr</t>
  </si>
  <si>
    <t>Nazwa</t>
  </si>
  <si>
    <t>Jednostka miary</t>
  </si>
  <si>
    <t>Ilość</t>
  </si>
  <si>
    <t>Cena jedn.</t>
  </si>
  <si>
    <t>Wartość</t>
  </si>
  <si>
    <t>Odcinek od A4 do A6</t>
  </si>
  <si>
    <t>1.1</t>
  </si>
  <si>
    <t>Roboty ziemne</t>
  </si>
  <si>
    <t>KNNR 1 111-1</t>
  </si>
  <si>
    <t>ST.01.01.</t>
  </si>
  <si>
    <t>Roboty pomiarowe przy liniowych robotach ziemnych (drogi) trasa dróg w terenie równinnym</t>
  </si>
  <si>
    <t>km</t>
  </si>
  <si>
    <t>KNNR 1 305-1</t>
  </si>
  <si>
    <t>SST.01.02</t>
  </si>
  <si>
    <t>Wykopy liniowe lub jamiste ze skarpami o szer.dna do 1.5 m głęb.wykopu do 1.5 m, kat.gruntu I-II-przekopy kontrolne</t>
  </si>
  <si>
    <t>m3</t>
  </si>
  <si>
    <t>KNNR 1 202-6</t>
  </si>
  <si>
    <t>Roboty ziemne wyk.koparkami podsiębiernymi z transportem urobku samochodami samowyładowczymi na odl.do 1 km koparki o poj.łyżki 0.40 m3, grunt kat.III-IV-mechanicznie 90%</t>
  </si>
  <si>
    <t>KNNR 1 307-4</t>
  </si>
  <si>
    <t>Wykopy liniowe szer.0.8-2.5 m o ścianach pionowych z ręcznym wydobyciem urobku w gruntach suchych głęb.wykopu do 3.0 m, kat.gruntu III-IV-ręcznie 10%</t>
  </si>
  <si>
    <t>KNNR 1 205-4</t>
  </si>
  <si>
    <t>Roboty ziemne wyk.koparkami przedsiębiernymi w ziemi uprzednio zmagazynowanej w hałdach z transportem urobku samochodami samowyładowczymi na odl.do 1 km koparki o poj.łyżki 0.60 m3, grunt kat.I-III-odwóz tylko z wykopów ręcznych</t>
  </si>
  <si>
    <t>KNNR 1 208-2</t>
  </si>
  <si>
    <t>Nakłady uzupełniające do tablic za każdy dalszy rozpoczęty 1 km odl.transportu ponad 1 km samochodami samowyładowczymi przy przewozie po drogach o nawierzchni utwardzonej, kat.gruntu I-IV [S=4]</t>
  </si>
  <si>
    <t>Kalkulacja własna 1-1</t>
  </si>
  <si>
    <t>Koszty utylizacji</t>
  </si>
  <si>
    <t>KNNR 1 313-4</t>
  </si>
  <si>
    <t>Umocnienie ścian wykopów wraz z rozbiórką, palami szalunkowymi stalowymi (wypraskami), w gruntach suchych wykopy o szer.do 1.0 m i głęb.do 3 m, umocnienie ażurowe, grunt kat.III-IV</t>
  </si>
  <si>
    <t>m2</t>
  </si>
  <si>
    <t>KNNR 1 313-8</t>
  </si>
  <si>
    <t>Umocnienie ścian wykopów wraz z rozbiórką, palami szalunkowymi stalowymi (wypraskami), w gruntach suchych dodatek za każdy ropoczęty 1 m szer.wykopu i głęb.do 3 m, umocnienie ażurowe, grunt kat.III-IV</t>
  </si>
  <si>
    <t>KNNR 1 314-2</t>
  </si>
  <si>
    <t>Umocnienie ścian wykopów o szer.1 m w gruntach nawodnionych kat.I-IV grodzicami wbijanymi pionowo wraz z wyciąganiem grodzic głęb.wykopu do 6 m-rozpory stalowe , zabicie grodzic od strony jezdni</t>
  </si>
  <si>
    <t>KNNR 1 214-5</t>
  </si>
  <si>
    <t>SST.01.03.</t>
  </si>
  <si>
    <t>Zasypanie wykopów fundamentowych podłużnych,punktowych,rowów,wykopów obiektowych z zagęszczeniem mechanicznym ubijakami, gr.zagęszczanej warstwy w stanie luźnym 25 cm, kat.gruntu III-IV-materiałem dowiezionym,żwir o uziarn.25-40mm</t>
  </si>
  <si>
    <t>KNR 2-02 607-3</t>
  </si>
  <si>
    <t>SST.01.03</t>
  </si>
  <si>
    <t>Izolacje przeciwwilgociowe i przeciwwodne z folii polietylenowj szerokiej obiektów ziemnych - kanałów, rowów itp.-analogia-ułożenie tkaniny geotekstylnej</t>
  </si>
  <si>
    <t>Izolacje przeciwwilgociowe i przeciwwodne z folii polietylenowj szerokiej obiektów ziemnych - kanałów, rowów itp.-analogia-ułożenie geosiatki</t>
  </si>
  <si>
    <t>KNR 2-21 218-5 [R=0,955]</t>
  </si>
  <si>
    <t>Rozściełanie ziemi urodzajnej na skarpach o nachyleniu do 1:2, ręczne z transportem taczkami-doliczyć dowóż humusu</t>
  </si>
  <si>
    <t>Razem element 1.1: Roboty ziemne</t>
  </si>
  <si>
    <t>Razem rozdział 1: Odcinek od A4 do A6</t>
  </si>
  <si>
    <t>Odcinek od A1 do A4</t>
  </si>
  <si>
    <t>2.1</t>
  </si>
  <si>
    <t>KNNR 1 305-3</t>
  </si>
  <si>
    <t>Wykopy liniowe lub jamiste ze skarpami o szer.dna do 1.5 m głęb.wykopu do 1.5 m, kat.gruntu IV-wykopy kontrolne</t>
  </si>
  <si>
    <t>SST.01.02.</t>
  </si>
  <si>
    <t>Wykopy liniowe szer.0.8-2.5 m o ścianach pionowych z ręcznym wydobyciem urobku w gruntach suchych głęb.wykopu do 3.0 m, kat.gruntu III-IV</t>
  </si>
  <si>
    <t>Roboty ziemne wyk.koparkami podsiębiernymi z transportem urobku samochodami samowyładowczymi na odl.do 1 km koparki o poj.łyżki 0.40 m3, grunt kat.III-IV-pogłębienie wykopów dla ułożenia żwiru</t>
  </si>
  <si>
    <t>Roboty ziemne wyk.koparkami przedsiębiernymi w ziemi uprzednio zmagazynowanej w hałdach z transportem urobku samochodami samowyładowczymi na odl.do 1 km koparki o poj.łyżki 0.60 m3, grunt kat.I-III-tylko z wykopów ręcznych</t>
  </si>
  <si>
    <t>KNNR 1 314-1</t>
  </si>
  <si>
    <t>Umocnienie ścian wykopów o szer.1 m w gruntach nawodnionych kat.I-IV grodzicami wbijanymi pionowo wraz z wyciąganiem grodzic głęb.wykopu do 3 m-zabijanie grodzic od strony jezdni</t>
  </si>
  <si>
    <t>KNNR 1 503-4</t>
  </si>
  <si>
    <t>Plantowanie (obrobienie na czysto) skarp i dna wykopów wykonywanych mechanicznie, grunt kat.IV</t>
  </si>
  <si>
    <t>Razem element 2.1: Roboty ziemne</t>
  </si>
  <si>
    <t>2.2</t>
  </si>
  <si>
    <t>Roboty montażowe</t>
  </si>
  <si>
    <t>KNNR 6 105-2</t>
  </si>
  <si>
    <t>SST.01.06</t>
  </si>
  <si>
    <t>Warstwy podsypkowe piaskowe zagęszczane w sposób ręczny, gr.warstwy po zagęszczeniu 5 cm-pod płyty ażurowe</t>
  </si>
  <si>
    <t>KNNR 10 407-1</t>
  </si>
  <si>
    <t>Ubezpieczenie płytami ażurowymi typu "Krata" - krata mała o wym.90x60x10 cm</t>
  </si>
  <si>
    <t>KNR 2-31 602-1</t>
  </si>
  <si>
    <t>Obudowy wylotów sączków podłużnych - wyloty z betonu-analogia-obudowa wylkotu do rowu 0,5m3 beton C25/30</t>
  </si>
  <si>
    <t>szt</t>
  </si>
  <si>
    <t>KNNR 10 205-2</t>
  </si>
  <si>
    <t>Zbrojenie konstrukcji betonowych - płyt fundamentowych, stropów, filarów, ścian pionowych lub pochyłych, przyczółków jazów, murów oporowych, głów śluz, słupów i pojed.belek, o średnicy zbrojenia 10-14 mm-zbrojenie j.w.</t>
  </si>
  <si>
    <t>kg</t>
  </si>
  <si>
    <t>KNNR 4 1411-2</t>
  </si>
  <si>
    <t>Podłoże z materiałów sypkich o gr.15 cm-pod płyty betonowe</t>
  </si>
  <si>
    <t>KNNR 4 1410-5</t>
  </si>
  <si>
    <t>Umocnienie skarpy przy wylotach kanałów</t>
  </si>
  <si>
    <t>KNNR 1 319-2</t>
  </si>
  <si>
    <t>Zasypywanie wykopów szer.2.5-4.5 m o ścianach pionowych głęb.wykopu do 1.5 m, grunt.kat.III-IV-zasyp wykopów kontrolnych</t>
  </si>
  <si>
    <t>Razem element 2.2: Roboty montażowe</t>
  </si>
  <si>
    <t>Razem rozdział 2: Odcinek od A1 do A4</t>
  </si>
  <si>
    <t>Odcinek od D8 do A1</t>
  </si>
  <si>
    <t>3.1</t>
  </si>
  <si>
    <t>Roboty demontażowe i ziemne</t>
  </si>
  <si>
    <t>KNNR 5 721-1</t>
  </si>
  <si>
    <t>Cięcie mechaniczne nawierzchni z mas mineralno-asfaltowych, głębokość cięcia 5 cm</t>
  </si>
  <si>
    <t>m</t>
  </si>
  <si>
    <t>KNNR 5 721-2</t>
  </si>
  <si>
    <t>Cięcie mechaniczne nawierzchni z mas mineralno-asfaltowych, głębokość cięcia - następny 1 cm [S=5]</t>
  </si>
  <si>
    <t>KNNR 6 802-4</t>
  </si>
  <si>
    <t>Rozebranie nawierzchni z mas mineralno-bitumicznych gr.4 cm, mechaniczne [R=2,5;S=2,5]</t>
  </si>
  <si>
    <t>KNNR 6 806-2</t>
  </si>
  <si>
    <t>Rozebranie krawężników betonowych na podsypce cementowo-piaskowej</t>
  </si>
  <si>
    <t>KNR 4-01 108-11</t>
  </si>
  <si>
    <t>Wywiezienie gruzu spryzmowanego samochodami samowyładowczymi na odl.do 1 km</t>
  </si>
  <si>
    <t>KNR 4-01 108-12</t>
  </si>
  <si>
    <t>Wywiezienie gruzu spryzmowanego samochodami samowyładowczymi - każdy następny 1 km [S=4]</t>
  </si>
  <si>
    <t>KNNR 1 210-3</t>
  </si>
  <si>
    <t>Wykopy oraz przekopy wykonywane na odkład koparkami podsiębiernymi o poj.łyżki 0.25-0.60 m3, głębokość wykopów do 3 m, kat.gruntu III-IV-mechanicznie 85%</t>
  </si>
  <si>
    <t>KNNR 1 212-6</t>
  </si>
  <si>
    <t>Wykopy jamiste wykonywane na odkład koparkami podsiębiernymi o poj.łyżki 1.20 m3, głębokość wykopów do 5 m, kat.gruntu III-IV-pod separator i osadnik</t>
  </si>
  <si>
    <t>KNNR 1 212-2</t>
  </si>
  <si>
    <t>Wykopy jamiste wykonywane na odkład koparkami podsiębiernymi o poj.łyżki 0.15-0.25 m3, głębokość wykopów do 3 m, kat.gruntu III-pod studnie i wpusty</t>
  </si>
  <si>
    <t>KNNR 1 313-1</t>
  </si>
  <si>
    <t>Umocnienie ścian wykopów wraz z rozbiórką, palami szalunkowymi stalowymi (wypraskami), w gruntach suchych wykopy o szer.do 1.0 m i głęb.do 3 m, umocnienie pełne, grunt kat.I-IV</t>
  </si>
  <si>
    <t>KNNR 1 313-5</t>
  </si>
  <si>
    <t>Umocnienie ścian wykopów wraz z rozbiórką, palami szalunkowymi stalowymi (wypraskami), w gruntach suchych dodatek za każdy ropoczęty 1 m szer.wykopu i głęb.do 3 m, umocnienie pełne, grunt kat.I-IV</t>
  </si>
  <si>
    <t>KNNR 1 315-2</t>
  </si>
  <si>
    <t>Umocnienie ścian wykopów pod komory, studzienki itp. na sieciach zewnętrznych w gruntach kat.I-IV wraz z rozbiórką balami drewnianymi, głęb.umocnienia do 6.0 m</t>
  </si>
  <si>
    <t>KNNR 1 315-1</t>
  </si>
  <si>
    <t>Umocnienie ścian wykopów pod komory, studzienki itp. na sieciach zewnętrznych w gruntach kat.I-IV wraz z rozbiórką balami drewnianymi, głęb.umocnienia do 3.0 m</t>
  </si>
  <si>
    <t>Podłoże z materiałów sypkich o gr.15 cm</t>
  </si>
  <si>
    <t>KNNR 4 1411-4</t>
  </si>
  <si>
    <t>Podłoże z materiałów sypkich o gr.25 cm-30 cm podsypka pod studnie</t>
  </si>
  <si>
    <t>Podłoże z materiałów sypkich o gr.25 cm-podsypka żwirowa 30cm</t>
  </si>
  <si>
    <t>KNR 2-21 217-2 [R=0,955]</t>
  </si>
  <si>
    <t>Zdjęcie warstwy ziemi urodzajnej ręczne z transportem taczkami, grunt zadarniony</t>
  </si>
  <si>
    <t>Razem element 3.1: Roboty demontażowe i ziemne</t>
  </si>
  <si>
    <t>3.2</t>
  </si>
  <si>
    <t>KNNR 4 1308-2</t>
  </si>
  <si>
    <t>Rurociągi z PVC łączone na wcisk o średnicy zewnętrznej 160 mm-rura z wydłużonym  kielichem SN 8 SDR 34 Fi 160 x 4,7</t>
  </si>
  <si>
    <t>KNNR 4 1308-7</t>
  </si>
  <si>
    <t>Rurociągi z PVC łączone na wcisk o średnicy zewnętrznej 500 mm-rury PP</t>
  </si>
  <si>
    <t>dwu ś cienne z kielichem SN 8</t>
  </si>
  <si>
    <t>KNNR 4 1424-2</t>
  </si>
  <si>
    <t>Studzienka ściekowa uliczna betonowa o średnicy 500 mm z osadnikiem bez syfonu</t>
  </si>
  <si>
    <t>ANALOGIA  wpust deszczowy Fi 550/450  z wpustem D 400, krata  żeliwna z zawiasem 500 x 300</t>
  </si>
  <si>
    <t>KNNR 4 2017-3</t>
  </si>
  <si>
    <t>Przejście przez ściany betonowe o gr.15 cm dla rurociągu o średnicy nominalnej 150-200 mm</t>
  </si>
  <si>
    <t>przejście</t>
  </si>
  <si>
    <t>KNNR 4 2017-8</t>
  </si>
  <si>
    <t>Przejście przez ściany betonowe o gr.20 cm dla rurociągu o średnicy nominalnej 250-300 mm</t>
  </si>
  <si>
    <t>KNNR 4 1413-5</t>
  </si>
  <si>
    <t>Studnia rewizyjna z kręgów betonowych o średnicy 1500 mm i głębokości 3 m w gotowym wykopie</t>
  </si>
  <si>
    <t>studnia</t>
  </si>
  <si>
    <t>KNNR 4 1413-8</t>
  </si>
  <si>
    <t>Podstawa studni rewizyjnej betonowa</t>
  </si>
  <si>
    <t>ANALOGIA  separator lamelowy  Fi 2000, przepływ Qnom/Qmax 60/600 l/s, głębokość  = 3,23 m</t>
  </si>
  <si>
    <t>KNNR 4 1413-6</t>
  </si>
  <si>
    <t>Studnia rewizyjna z kręgów betonowych o średnicy 1500 mm w gotowym wykopie - za każde 0,5 m różnicy głębokości-dla separatora</t>
  </si>
  <si>
    <t>Podstawa studni rewizyjnej betonowa-żelbetowa pod seperator beton C20/25</t>
  </si>
  <si>
    <t>ANALOGIA  osadnik Fi 2000 o pojemno ś ci 7 m3, gł ę boko ść  =3,82 m, właz zeliwny D 400</t>
  </si>
  <si>
    <t>KNNR 4 1413-4</t>
  </si>
  <si>
    <t>Studnia rewizyjna z kręgów betonowych o średnicy 1200 mm w gotowym wykopie - za każde 0,5 m różnicy głębokości</t>
  </si>
  <si>
    <t>KNNR 4 1610-1</t>
  </si>
  <si>
    <t>Próba wodna szczelności kanałów rurowych o średnicy do 150 mm</t>
  </si>
  <si>
    <t>próba - 1 odcinek</t>
  </si>
  <si>
    <t>KNNR 4 1610-6</t>
  </si>
  <si>
    <t>Próba wodna szczelności kanałów rurowych o średnicy 500 mm</t>
  </si>
  <si>
    <t>KNR 2-19 219-1 [R=0,955]</t>
  </si>
  <si>
    <t>Oznakowanie trasy gazociągu z tworzywa sztucznego ułożonego w ziemi</t>
  </si>
  <si>
    <t>KNR 2-19 WACETOB 306-8</t>
  </si>
  <si>
    <t>Rury ochronne (osłonowe) z PE, PCW, PP o średnicy nominalnej 160 mm</t>
  </si>
  <si>
    <t>Rura ochronna dla wodoci ą gu  PE 100 SDR26 L=3,5</t>
  </si>
  <si>
    <t>Razem element 3.2: Roboty montażowe</t>
  </si>
  <si>
    <t>3.3</t>
  </si>
  <si>
    <t>Zasyp wykopów i odtw.nawierzchni</t>
  </si>
  <si>
    <t>SST.01.08</t>
  </si>
  <si>
    <t>Podłoże z materiałów sypkich o gr.25 cm</t>
  </si>
  <si>
    <t>ANALOGIA  obsypka kanału Fi 500 współ. do R i S =2,0</t>
  </si>
  <si>
    <t>KNNR 1 318-2</t>
  </si>
  <si>
    <t>Zasypywanie wykopów szer.0.8-2.5 m o ścianach pionowych głęb.wykopu do 1.5 m, grunt.kat.IV</t>
  </si>
  <si>
    <t>Zasypanie wykopów fundamentowych podłużnych,punktowych,rowów,wykopów obiektowych z zagęszczeniem mechanicznym ubijakami, gr.zagęszczanej warstwy w stanie luźnym 25 cm, kat.gruntu III-IV</t>
  </si>
  <si>
    <t>Roboty ziemne wyk.koparkami przedsiębiernymi w ziemi uprzednio zmagazynowanej w hałdach z transportem urobku samochodami samowyładowczymi na odl.do 1 km koparki o poj.łyżki 0.60 m3, grunt kat.I-III</t>
  </si>
  <si>
    <t>KNNR 6 106-4</t>
  </si>
  <si>
    <t>Warstwy odcinające zagęszczane mechanicznie, gr.warstwy po zagęszczeniu 5 cm [R=1,4;M=1,4;S=1,4]</t>
  </si>
  <si>
    <t>KNNR 6 113-1</t>
  </si>
  <si>
    <t>Podbudowy z kruszyw łamanych warstwa dolna, gr.warstwy po zagęszczeniu 15 cm [R=0,8;M=0,8;S=0,8]</t>
  </si>
  <si>
    <t>KNNR 6 113-4</t>
  </si>
  <si>
    <t>Podbudowy z kruszyw łamanych warstwa górna, gr.warstwy po zagęszczeniu 8 cm</t>
  </si>
  <si>
    <t>KNNR 6 1005-1</t>
  </si>
  <si>
    <t>Czyszczenie ręczne nawierzchni nieulepszonej</t>
  </si>
  <si>
    <t>KNNR 6 1005-7</t>
  </si>
  <si>
    <t>Skropienie nawierzchni asfaltem</t>
  </si>
  <si>
    <t>KNNR 6 308-2</t>
  </si>
  <si>
    <t>Warstwa wiążąca z mieszanek mineralno-bitumicznych asfaltowych, gr.warstwy po zagęszczeniu 5 cm [R=1,6;M=1,6;S=1,6]</t>
  </si>
  <si>
    <t>KNNR 6 308-7</t>
  </si>
  <si>
    <t>Warstwa wiążąca z mieszanek mineralno-bitumicznych dodatek za dalszy 1 km przewozu ponad 5 km [S=20]</t>
  </si>
  <si>
    <t>t</t>
  </si>
  <si>
    <t>KNNR 6 309-3</t>
  </si>
  <si>
    <t>Warstwa ścieralna z mieszanek mineralno-bitumicznych asfaltowych, gr.warstwy po zagęszczeniu 6 cm [R=0,83;M=0,83;S=0,83]</t>
  </si>
  <si>
    <t>KNNR 6 309-7</t>
  </si>
  <si>
    <t>Warstwa ścieralna z mieszanek mineralno-bitumicznych - dodatek za dalszy 1 km przewozu ponad 5 km [S=20]</t>
  </si>
  <si>
    <t>KNNR 6 403-3</t>
  </si>
  <si>
    <t>Krawężniki betonowe wystające o wym.15x30 cm, ława betonowa, podsypka cementowo-piaskowa</t>
  </si>
  <si>
    <t>KNR 2-21 218-3 [R=0,955]</t>
  </si>
  <si>
    <t>Rozściełanie ziemi urodzajnej na terenie płaskim, spycharkami</t>
  </si>
  <si>
    <t>KNNR 1 502-2</t>
  </si>
  <si>
    <t>Mechaniczne plantowanie równiarką powierzchni gruntu rodzimego kat.IV</t>
  </si>
  <si>
    <t>KNR 2-21 405-3 [R=0,955]</t>
  </si>
  <si>
    <t>Wykonanie trawników parkowych siewem na terenie płaskim przy uprawie mechanicznej bez nawożenia, grunt kat.IV</t>
  </si>
  <si>
    <t>ha</t>
  </si>
  <si>
    <t>Razem element 3.3: Zasyp wykopów i odtw.nawierzchni</t>
  </si>
  <si>
    <t>Razem rozdział 3: Odcinek od D8 do A1</t>
  </si>
  <si>
    <t>Odcinek od D4 do D8</t>
  </si>
  <si>
    <t>4.1</t>
  </si>
  <si>
    <t>Cięcie mechaniczne nawierzchni z mas mineralno-asfaltowych, głębokość cięcia - następny 1 cm [R=5;M=5;S=5]</t>
  </si>
  <si>
    <t>KNNR 6 803-3</t>
  </si>
  <si>
    <t>Rozebranie nawierzchni mechanicznie z kostki kamiennej nieregularnej na podsypce cementowo-piaskowej-70% kostki do ponownej zabudowy</t>
  </si>
  <si>
    <t>KNNR 6 805-6</t>
  </si>
  <si>
    <t>Rozebranie chodników z płyt betonowych o wym.50x50x7 cm na podsypce piaskowej-70% do ponownej zabudowy</t>
  </si>
  <si>
    <t>Rozebranie krawężników betonowych na podsypce cementowo-piaskowej-50% do ponownej zabudowy</t>
  </si>
  <si>
    <t>Wykopy oraz przekopy wykonywane na odkład koparkami podsiębiernymi o poj.łyżki 0.25-0.60 m3, głębokość wykopów do 3 m, kat.gruntu III-IV-85% mechanicznie</t>
  </si>
  <si>
    <t>KNNR 1 210-5</t>
  </si>
  <si>
    <t>Wykopy oraz przekopy wykonywane na odkład koparkami podsiębiernymi o poj.łyżki 1.20-2.50 m3, głębokość wykopów do 4 m, kat.gruntu III-IV</t>
  </si>
  <si>
    <t>KNNR 1 307-6</t>
  </si>
  <si>
    <t>Wykopy liniowe szer.0.8-2.5 m o ścianach pionowych z ręcznym wydobyciem urobku w gruntach suchych głęb.wykopu do 6.0 m, kat.gruntu III-IV</t>
  </si>
  <si>
    <t>KNNR 1 212-4</t>
  </si>
  <si>
    <t>Wykopy jamiste wykonywane na odkład koparkami podsiębiernymi o poj.łyżki 0.60 m3, głębokość wykopów do 4 m, kat.gruntu III-IV-pod studnie</t>
  </si>
  <si>
    <t>Wykopy jamiste wykonywane na odkład koparkami podsiębiernymi o poj.łyżki 0.15-0.25 m3, głębokość wykopów do 3 m, kat.gruntu III-pod wpusty</t>
  </si>
  <si>
    <t>KNNR 1 313-2</t>
  </si>
  <si>
    <t>Umocnienie ścian wykopów wraz z rozbiórką, palami szalunkowymi stalowymi (wypraskami), w gruntach suchych wykopy o szer.do 1.0 m i głęb.do 6 m, umocnienie pełne, grunt kat.I-IV</t>
  </si>
  <si>
    <t>KNNR 1 313-6</t>
  </si>
  <si>
    <t>Umocnienie ścian wykopów wraz z rozbiórką, palami szalunkowymi stalowymi (wypraskami), w gruntach suchych dodatek za każdy ropoczęty 1 m szer.wykopu i głęb.do 6 m, umocnienie pełne, grunt kat.I-IV</t>
  </si>
  <si>
    <t>KNR 4-03 806-5</t>
  </si>
  <si>
    <t>Wymiana słupów żelbetowych bez belek ustojowych, kat.gruntu IV, żerdź do 9 m długości-zabezpieczenie słupów podczas robót</t>
  </si>
  <si>
    <t>Podłoże z materiałów sypkich o gr.25 cm-pod studnie 30 cm</t>
  </si>
  <si>
    <t>KNR 2-25 416-2</t>
  </si>
  <si>
    <t>Kładki dla pieszych na ramach - budowa</t>
  </si>
  <si>
    <t>m3 drewna w konstr</t>
  </si>
  <si>
    <t>Razem element 4.1: Roboty demontażowe i ziemne</t>
  </si>
  <si>
    <t>4.2</t>
  </si>
  <si>
    <t>Rurociągi z PVC łączone na wcisk o średnicy zewnętrznej 160 mm</t>
  </si>
  <si>
    <t>Rury z wydłu ż onym kielichem SN 8 SDR 34 Fi 160 x 4,7</t>
  </si>
  <si>
    <t>Rurociągi z PVC łączone na wcisk o średnicy zewnętrznej 500 mm</t>
  </si>
  <si>
    <t>ANALOGIA  rury PP dwu ś cienne z kielichem SN 8</t>
  </si>
  <si>
    <t>ANALOGIA  wpust deszczowy Fi 550/450  z wpustem D 400, krata  ż eliwna z zawiasem 500 x 300</t>
  </si>
  <si>
    <t>Studnia rewizyjna z kręgów betonowych o średnicy 1500 mm w gotowym wykopie - za każde 0,5 m różnicy głębokości</t>
  </si>
  <si>
    <t>Podstawa studni rewizyjnej betonowa-żelbetowa</t>
  </si>
  <si>
    <t>Razem element 4.2: Roboty montażowe</t>
  </si>
  <si>
    <t>4.3</t>
  </si>
  <si>
    <t>ANALOGIA  nadsypka nad kanały - piasek</t>
  </si>
  <si>
    <t>Nakłady uzupełniające do tablic za każdy dalszy rozpoczęty 1 km odl.transportu ponad 1 km samochodami samowyładowczymi przy przewozie po drogach o nawierzchni utwardzonej, kat.gruntu I-IV [S=5]</t>
  </si>
  <si>
    <t>KNR 2-25 416-4</t>
  </si>
  <si>
    <t>Kładki dla pieszych na ramach - rozebranie</t>
  </si>
  <si>
    <t>Warstwy odcinające zagęszczane mechanicznie, gr.warstwy po zagęszczeniu 5 cm-pod konstrukcję nawierzchni [R=1,4;M=1,4;S=1,4]</t>
  </si>
  <si>
    <t>KNNR 6 308-4</t>
  </si>
  <si>
    <t>Warstwa wiążąca z mieszanek mineralno-bitumicznych smołowych, gr.warstwy po zagęszczeniu 4 cm [R=1,6;M=1,6;S=1,6]</t>
  </si>
  <si>
    <t>Warstwy odcinające zagęszczane mechanicznie, gr.warstwy po zagęszczeniu 5 cm-pod chodnik i zjazdy</t>
  </si>
  <si>
    <t>KNNR 6 114-2</t>
  </si>
  <si>
    <t>Podbudowy z żużla wielkopiecowego warstwa dolna, gr.warstwy po zagęszczeniu 15 cm</t>
  </si>
  <si>
    <t>KNNR 6 502-3</t>
  </si>
  <si>
    <t>Chodniki z kostki brukowej betonowej gr.8 cm na podsypce cementowo-piaskowej, wypełnienie spoin piaskiem-70% kostki z odzysku</t>
  </si>
  <si>
    <t>KNNR 6 503-6</t>
  </si>
  <si>
    <t>Chodniki z płyt betonowych o wym.50x50x7 cm na podsypce piaskowej, wypełnienie spoin piaskiem-70% płytek z odzysku</t>
  </si>
  <si>
    <t>Krawężniki betonowe wystające o wym.15x30 cm, ława betonowa, podsypka cementowo-piaskowa-50% z odzysku</t>
  </si>
  <si>
    <t>Razem element 4.3: Zasyp wykopów i odtw.nawierzchni</t>
  </si>
  <si>
    <t>Razem rozdział 4: Odcinek od D4 do D8</t>
  </si>
  <si>
    <t>Odcinek od D1 do D4</t>
  </si>
  <si>
    <t>5.1</t>
  </si>
  <si>
    <t>Cięcie mechaniczne nawierzchni z mas mineralno-asfaltowych, głębokość cięcia - następny 1 cm [R=5;S=5]</t>
  </si>
  <si>
    <t>Rozebranie chodników z płyt betonowych o wym.50x50x7 cm na podsypce piaskowej-75% do odzysku</t>
  </si>
  <si>
    <t>Wykopy liniowe lub jamiste ze skarpami o szer.dna do 1.5 m głęb.wykopu do 1.5 m, kat.gruntu IV</t>
  </si>
  <si>
    <t>Wykopy oraz przekopy wykonywane na odkład koparkami podsiębiernymi o poj.łyżki 0.25-0.60 m3, głębokość wykopów do 3 m, kat.gruntu III-IV</t>
  </si>
  <si>
    <t>Wykopy jamiste wykonywane na odkład koparkami podsiębiernymi o poj.łyżki 0.15-0.25 m3, głębokość wykopów do 3 m, kat.gruntu III-pod studnie + wpusty</t>
  </si>
  <si>
    <t>Podłoże z materiałów sypkich o gr.15 cm-pod kanał</t>
  </si>
  <si>
    <t>KNR 405 tom I   409-1</t>
  </si>
  <si>
    <t>Demontaż studni rewizyjnych z kręgów betonowych w gotowym wykopie - studnia z kręgów o średnicy 1000 mm i głębokości 3 mm</t>
  </si>
  <si>
    <t>kpl</t>
  </si>
  <si>
    <t>KNR 405 tom I   315-4</t>
  </si>
  <si>
    <t>Demontaż rurociągu betonowego kielichowego uszczelnionego zaprawą cementową o średnicy nominalnej 400 mm</t>
  </si>
  <si>
    <t>Razem element 5.1: Roboty demontażowe i ziemne</t>
  </si>
  <si>
    <t>5.2</t>
  </si>
  <si>
    <t>Podstawa studni rewizyjnej betonowa-podstawa żelbetowa</t>
  </si>
  <si>
    <t>KNR 2-19 WACETOB 306-5</t>
  </si>
  <si>
    <t>Rury ochronne (osłonowe) z PE, PCW, PP o średnicy nominalnej 110 mm</t>
  </si>
  <si>
    <t>Razem element 5.2: Roboty montażowe</t>
  </si>
  <si>
    <t>5.3</t>
  </si>
  <si>
    <t>Zasypywanie wykopów szer.0.8-2.5 m o ścianach pionowych głęb.wykopu do 1.5 m, grunt.kat.IV-zasyp wykopów kontrolnych</t>
  </si>
  <si>
    <t>Warstwy odcinające zagęszczane mechanicznie, gr.warstwy po zagęszczeniu 5 cm</t>
  </si>
  <si>
    <t>Chodniki z płyt betonowych o wym.50x50x7 cm na podsypce piaskowej, wypełnienie spoin piaskiem-75% płytek z odzysku</t>
  </si>
  <si>
    <t>Krawężniki betonowe wystające o wym.15x30 cm, ława betonowa, podsypka cementowo-piaskowa-50% krawężników z odzysku</t>
  </si>
  <si>
    <t>Razem element 5.3: Zasyp wykopów i odtw.nawierzchni</t>
  </si>
  <si>
    <t>Razem rozdział 5: Odcinek od D1 do D4</t>
  </si>
  <si>
    <t>Razem kosztorys: Przebudowa odwodnienia drogi powiatowej 4768 S.</t>
  </si>
  <si>
    <t xml:space="preserve">Stawka robocizny: </t>
  </si>
  <si>
    <t>Poziom cen:</t>
  </si>
  <si>
    <t>Część I: Przebudowa odwodnienia drogi powiatowej 4768 S - ul. Kościelna w Dąbiu</t>
  </si>
</sst>
</file>

<file path=xl/styles.xml><?xml version="1.0" encoding="utf-8"?>
<styleSheet xmlns="http://schemas.openxmlformats.org/spreadsheetml/2006/main">
  <fonts count="23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9"/>
      <color indexed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2">
    <xf numFmtId="0" fontId="0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8" fillId="28" borderId="16" applyNumberFormat="0" applyAlignment="0" applyProtection="0"/>
    <xf numFmtId="0" fontId="9" fillId="29" borderId="17" applyNumberFormat="0" applyAlignment="0" applyProtection="0"/>
    <xf numFmtId="0" fontId="10" fillId="30" borderId="0" applyNumberFormat="0" applyBorder="0" applyAlignment="0" applyProtection="0"/>
    <xf numFmtId="0" fontId="11" fillId="0" borderId="18" applyNumberFormat="0" applyFill="0" applyAlignment="0" applyProtection="0"/>
    <xf numFmtId="0" fontId="12" fillId="31" borderId="19" applyNumberFormat="0" applyAlignment="0" applyProtection="0"/>
    <xf numFmtId="0" fontId="13" fillId="0" borderId="20" applyNumberFormat="0" applyFill="0" applyAlignment="0" applyProtection="0"/>
    <xf numFmtId="0" fontId="14" fillId="0" borderId="21" applyNumberFormat="0" applyFill="0" applyAlignment="0" applyProtection="0"/>
    <xf numFmtId="0" fontId="15" fillId="0" borderId="22" applyNumberFormat="0" applyFill="0" applyAlignment="0" applyProtection="0"/>
    <xf numFmtId="0" fontId="15" fillId="0" borderId="0" applyNumberFormat="0" applyFill="0" applyBorder="0" applyAlignment="0" applyProtection="0"/>
    <xf numFmtId="0" fontId="16" fillId="32" borderId="0" applyNumberFormat="0" applyBorder="0" applyAlignment="0" applyProtection="0"/>
    <xf numFmtId="0" fontId="17" fillId="29" borderId="16" applyNumberFormat="0" applyAlignment="0" applyProtection="0"/>
    <xf numFmtId="0" fontId="18" fillId="0" borderId="23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33" borderId="24" applyNumberFormat="0" applyFont="0" applyAlignment="0" applyProtection="0"/>
    <xf numFmtId="0" fontId="22" fillId="34" borderId="0" applyNumberFormat="0" applyBorder="0" applyAlignment="0" applyProtection="0"/>
  </cellStyleXfs>
  <cellXfs count="49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0" xfId="0" applyFont="1"/>
    <xf numFmtId="0" fontId="3" fillId="2" borderId="4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2" xfId="0" applyFont="1" applyBorder="1"/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4" fontId="3" fillId="2" borderId="4" xfId="0" applyNumberFormat="1" applyFont="1" applyFill="1" applyBorder="1" applyAlignment="1">
      <alignment horizontal="right" vertical="top" wrapText="1"/>
    </xf>
    <xf numFmtId="4" fontId="3" fillId="2" borderId="7" xfId="0" applyNumberFormat="1" applyFont="1" applyFill="1" applyBorder="1" applyAlignment="1">
      <alignment horizontal="right" vertical="top" wrapText="1"/>
    </xf>
    <xf numFmtId="4" fontId="3" fillId="2" borderId="10" xfId="0" applyNumberFormat="1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right" vertical="top" wrapText="1"/>
    </xf>
    <xf numFmtId="0" fontId="3" fillId="2" borderId="7" xfId="0" applyFont="1" applyFill="1" applyBorder="1" applyAlignment="1">
      <alignment horizontal="right" vertical="top" wrapText="1"/>
    </xf>
    <xf numFmtId="0" fontId="3" fillId="2" borderId="10" xfId="0" applyFont="1" applyFill="1" applyBorder="1" applyAlignment="1">
      <alignment horizontal="right" vertical="top" wrapText="1"/>
    </xf>
    <xf numFmtId="4" fontId="5" fillId="3" borderId="4" xfId="0" applyNumberFormat="1" applyFont="1" applyFill="1" applyBorder="1" applyAlignment="1">
      <alignment horizontal="right" vertical="top" wrapText="1"/>
    </xf>
    <xf numFmtId="4" fontId="5" fillId="3" borderId="10" xfId="0" applyNumberFormat="1" applyFont="1" applyFill="1" applyBorder="1" applyAlignment="1">
      <alignment horizontal="right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12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0" xfId="0" applyFont="1" applyBorder="1" applyAlignment="1">
      <alignment wrapText="1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43"/>
  <sheetViews>
    <sheetView showGridLines="0" tabSelected="1" view="pageBreakPreview" topLeftCell="A608" zoomScaleNormal="100" workbookViewId="0">
      <selection activeCell="F644" sqref="F644"/>
    </sheetView>
  </sheetViews>
  <sheetFormatPr defaultRowHeight="12"/>
  <cols>
    <col min="1" max="1" width="4.875" style="2" customWidth="1"/>
    <col min="2" max="2" width="36" style="2" bestFit="1" customWidth="1"/>
    <col min="3" max="3" width="12.875" style="2" customWidth="1"/>
    <col min="4" max="4" width="6.125" style="2" customWidth="1"/>
    <col min="5" max="5" width="8.625" style="2" customWidth="1"/>
    <col min="6" max="6" width="8.875" style="2" customWidth="1"/>
    <col min="7" max="16384" width="9" style="2"/>
  </cols>
  <sheetData>
    <row r="1" spans="1:6">
      <c r="A1" s="1"/>
      <c r="B1" s="1"/>
      <c r="C1" s="1"/>
    </row>
    <row r="2" spans="1:6">
      <c r="A2" s="34"/>
      <c r="B2" s="35"/>
      <c r="C2" s="3"/>
    </row>
    <row r="3" spans="1:6">
      <c r="A3" s="36"/>
      <c r="B3" s="37"/>
      <c r="C3" s="4"/>
    </row>
    <row r="4" spans="1:6">
      <c r="A4" s="38"/>
      <c r="B4" s="39"/>
      <c r="C4" s="5"/>
    </row>
    <row r="5" spans="1:6" ht="30" customHeight="1">
      <c r="A5" s="40" t="s">
        <v>278</v>
      </c>
      <c r="B5" s="41"/>
      <c r="C5" s="42"/>
    </row>
    <row r="6" spans="1:6">
      <c r="A6" s="43" t="s">
        <v>0</v>
      </c>
      <c r="B6" s="44"/>
      <c r="C6" s="45"/>
    </row>
    <row r="7" spans="1:6">
      <c r="A7" s="46"/>
      <c r="B7" s="6" t="s">
        <v>277</v>
      </c>
      <c r="C7" s="46"/>
    </row>
    <row r="8" spans="1:6">
      <c r="A8" s="47"/>
      <c r="B8" s="6" t="s">
        <v>276</v>
      </c>
      <c r="C8" s="47"/>
    </row>
    <row r="9" spans="1:6">
      <c r="A9" s="47"/>
      <c r="B9" s="6" t="s">
        <v>1</v>
      </c>
      <c r="C9" s="47"/>
    </row>
    <row r="10" spans="1:6" ht="24">
      <c r="A10" s="47"/>
      <c r="B10" s="6" t="s">
        <v>2</v>
      </c>
      <c r="C10" s="47"/>
    </row>
    <row r="11" spans="1:6">
      <c r="A11" s="48"/>
      <c r="B11" s="7"/>
      <c r="C11" s="48"/>
    </row>
    <row r="12" spans="1:6">
      <c r="A12" s="1"/>
      <c r="B12" s="1"/>
      <c r="C12" s="1"/>
      <c r="D12" s="1"/>
      <c r="E12" s="1"/>
      <c r="F12" s="1"/>
    </row>
    <row r="13" spans="1:6">
      <c r="A13" s="6" t="s">
        <v>3</v>
      </c>
      <c r="B13" s="6" t="s">
        <v>4</v>
      </c>
      <c r="C13" s="6" t="s">
        <v>5</v>
      </c>
      <c r="D13" s="6" t="s">
        <v>6</v>
      </c>
      <c r="E13" s="6" t="s">
        <v>7</v>
      </c>
      <c r="F13" s="6" t="s">
        <v>8</v>
      </c>
    </row>
    <row r="14" spans="1:6">
      <c r="A14" s="1"/>
      <c r="B14" s="1"/>
      <c r="C14" s="1"/>
      <c r="D14" s="1"/>
      <c r="E14" s="1"/>
      <c r="F14" s="1"/>
    </row>
    <row r="15" spans="1:6">
      <c r="A15" s="8">
        <v>1</v>
      </c>
      <c r="B15" s="8" t="s">
        <v>9</v>
      </c>
      <c r="C15" s="9"/>
      <c r="D15" s="9"/>
      <c r="E15" s="9"/>
      <c r="F15" s="9"/>
    </row>
    <row r="16" spans="1:6">
      <c r="A16" s="8" t="s">
        <v>10</v>
      </c>
      <c r="B16" s="8" t="s">
        <v>11</v>
      </c>
      <c r="C16" s="9"/>
      <c r="D16" s="9"/>
      <c r="E16" s="9"/>
      <c r="F16" s="9"/>
    </row>
    <row r="17" spans="1:6">
      <c r="A17" s="17">
        <v>10</v>
      </c>
      <c r="B17" s="10" t="s">
        <v>12</v>
      </c>
      <c r="C17" s="17" t="s">
        <v>15</v>
      </c>
      <c r="D17" s="20">
        <v>0.03</v>
      </c>
      <c r="E17" s="14"/>
      <c r="F17" s="14">
        <f>D17*E17</f>
        <v>0</v>
      </c>
    </row>
    <row r="18" spans="1:6">
      <c r="A18" s="18"/>
      <c r="B18" s="11" t="s">
        <v>13</v>
      </c>
      <c r="C18" s="18"/>
      <c r="D18" s="21"/>
      <c r="E18" s="15"/>
      <c r="F18" s="15"/>
    </row>
    <row r="19" spans="1:6" ht="24">
      <c r="A19" s="19"/>
      <c r="B19" s="12" t="s">
        <v>14</v>
      </c>
      <c r="C19" s="19"/>
      <c r="D19" s="22"/>
      <c r="E19" s="16"/>
      <c r="F19" s="16"/>
    </row>
    <row r="20" spans="1:6">
      <c r="A20" s="17">
        <v>20</v>
      </c>
      <c r="B20" s="10" t="s">
        <v>16</v>
      </c>
      <c r="C20" s="17" t="s">
        <v>19</v>
      </c>
      <c r="D20" s="20">
        <v>2.25</v>
      </c>
      <c r="E20" s="14"/>
      <c r="F20" s="14">
        <f>D20*E20</f>
        <v>0</v>
      </c>
    </row>
    <row r="21" spans="1:6">
      <c r="A21" s="18"/>
      <c r="B21" s="11" t="s">
        <v>17</v>
      </c>
      <c r="C21" s="18"/>
      <c r="D21" s="21"/>
      <c r="E21" s="15"/>
      <c r="F21" s="15"/>
    </row>
    <row r="22" spans="1:6" ht="36">
      <c r="A22" s="19"/>
      <c r="B22" s="12" t="s">
        <v>18</v>
      </c>
      <c r="C22" s="19"/>
      <c r="D22" s="22"/>
      <c r="E22" s="16"/>
      <c r="F22" s="16"/>
    </row>
    <row r="23" spans="1:6">
      <c r="A23" s="17">
        <v>30</v>
      </c>
      <c r="B23" s="10" t="s">
        <v>20</v>
      </c>
      <c r="C23" s="17" t="s">
        <v>19</v>
      </c>
      <c r="D23" s="20">
        <v>140.58000000000001</v>
      </c>
      <c r="E23" s="14"/>
      <c r="F23" s="14">
        <f>D23*E23</f>
        <v>0</v>
      </c>
    </row>
    <row r="24" spans="1:6">
      <c r="A24" s="18"/>
      <c r="B24" s="11" t="s">
        <v>17</v>
      </c>
      <c r="C24" s="18"/>
      <c r="D24" s="21"/>
      <c r="E24" s="15"/>
      <c r="F24" s="15"/>
    </row>
    <row r="25" spans="1:6" ht="60">
      <c r="A25" s="19"/>
      <c r="B25" s="12" t="s">
        <v>21</v>
      </c>
      <c r="C25" s="19"/>
      <c r="D25" s="22"/>
      <c r="E25" s="16"/>
      <c r="F25" s="16"/>
    </row>
    <row r="26" spans="1:6">
      <c r="A26" s="17">
        <v>40</v>
      </c>
      <c r="B26" s="10" t="s">
        <v>22</v>
      </c>
      <c r="C26" s="17" t="s">
        <v>19</v>
      </c>
      <c r="D26" s="20">
        <v>15.62</v>
      </c>
      <c r="E26" s="14"/>
      <c r="F26" s="14">
        <f>D26*E26</f>
        <v>0</v>
      </c>
    </row>
    <row r="27" spans="1:6">
      <c r="A27" s="18"/>
      <c r="B27" s="11" t="s">
        <v>17</v>
      </c>
      <c r="C27" s="18"/>
      <c r="D27" s="21"/>
      <c r="E27" s="15"/>
      <c r="F27" s="15"/>
    </row>
    <row r="28" spans="1:6" ht="48">
      <c r="A28" s="19"/>
      <c r="B28" s="12" t="s">
        <v>23</v>
      </c>
      <c r="C28" s="19"/>
      <c r="D28" s="22"/>
      <c r="E28" s="16"/>
      <c r="F28" s="16"/>
    </row>
    <row r="29" spans="1:6">
      <c r="A29" s="17">
        <v>50</v>
      </c>
      <c r="B29" s="10" t="s">
        <v>24</v>
      </c>
      <c r="C29" s="17" t="s">
        <v>19</v>
      </c>
      <c r="D29" s="20">
        <v>15.62</v>
      </c>
      <c r="E29" s="14"/>
      <c r="F29" s="14">
        <f>D29*E29</f>
        <v>0</v>
      </c>
    </row>
    <row r="30" spans="1:6">
      <c r="A30" s="18"/>
      <c r="B30" s="11" t="s">
        <v>17</v>
      </c>
      <c r="C30" s="18"/>
      <c r="D30" s="21"/>
      <c r="E30" s="15"/>
      <c r="F30" s="15"/>
    </row>
    <row r="31" spans="1:6" ht="72">
      <c r="A31" s="19"/>
      <c r="B31" s="12" t="s">
        <v>25</v>
      </c>
      <c r="C31" s="19"/>
      <c r="D31" s="22"/>
      <c r="E31" s="16"/>
      <c r="F31" s="16"/>
    </row>
    <row r="32" spans="1:6">
      <c r="A32" s="17">
        <v>60</v>
      </c>
      <c r="B32" s="10" t="s">
        <v>26</v>
      </c>
      <c r="C32" s="17" t="s">
        <v>19</v>
      </c>
      <c r="D32" s="20">
        <v>156.19999999999999</v>
      </c>
      <c r="E32" s="14"/>
      <c r="F32" s="14">
        <f>D32*E32</f>
        <v>0</v>
      </c>
    </row>
    <row r="33" spans="1:6">
      <c r="A33" s="18"/>
      <c r="B33" s="11" t="s">
        <v>17</v>
      </c>
      <c r="C33" s="18"/>
      <c r="D33" s="21"/>
      <c r="E33" s="15"/>
      <c r="F33" s="15"/>
    </row>
    <row r="34" spans="1:6" ht="60">
      <c r="A34" s="19"/>
      <c r="B34" s="12" t="s">
        <v>27</v>
      </c>
      <c r="C34" s="19"/>
      <c r="D34" s="22"/>
      <c r="E34" s="16"/>
      <c r="F34" s="16"/>
    </row>
    <row r="35" spans="1:6">
      <c r="A35" s="17">
        <v>70</v>
      </c>
      <c r="B35" s="10" t="s">
        <v>28</v>
      </c>
      <c r="C35" s="17" t="s">
        <v>19</v>
      </c>
      <c r="D35" s="20">
        <v>15.62</v>
      </c>
      <c r="E35" s="14"/>
      <c r="F35" s="14">
        <f>D35*E35</f>
        <v>0</v>
      </c>
    </row>
    <row r="36" spans="1:6">
      <c r="A36" s="18"/>
      <c r="B36" s="11" t="s">
        <v>17</v>
      </c>
      <c r="C36" s="18"/>
      <c r="D36" s="21"/>
      <c r="E36" s="15"/>
      <c r="F36" s="15"/>
    </row>
    <row r="37" spans="1:6">
      <c r="A37" s="19"/>
      <c r="B37" s="12" t="s">
        <v>29</v>
      </c>
      <c r="C37" s="19"/>
      <c r="D37" s="22"/>
      <c r="E37" s="16"/>
      <c r="F37" s="16"/>
    </row>
    <row r="38" spans="1:6">
      <c r="A38" s="17">
        <v>80</v>
      </c>
      <c r="B38" s="10" t="s">
        <v>30</v>
      </c>
      <c r="C38" s="17" t="s">
        <v>32</v>
      </c>
      <c r="D38" s="20">
        <v>50.82</v>
      </c>
      <c r="E38" s="14"/>
      <c r="F38" s="14">
        <f>D38*E38</f>
        <v>0</v>
      </c>
    </row>
    <row r="39" spans="1:6">
      <c r="A39" s="18"/>
      <c r="B39" s="11" t="s">
        <v>17</v>
      </c>
      <c r="C39" s="18"/>
      <c r="D39" s="21"/>
      <c r="E39" s="15"/>
      <c r="F39" s="15"/>
    </row>
    <row r="40" spans="1:6" ht="48">
      <c r="A40" s="19"/>
      <c r="B40" s="12" t="s">
        <v>31</v>
      </c>
      <c r="C40" s="19"/>
      <c r="D40" s="22"/>
      <c r="E40" s="16"/>
      <c r="F40" s="16"/>
    </row>
    <row r="41" spans="1:6">
      <c r="A41" s="17">
        <v>90</v>
      </c>
      <c r="B41" s="10" t="s">
        <v>33</v>
      </c>
      <c r="C41" s="17" t="s">
        <v>32</v>
      </c>
      <c r="D41" s="20">
        <v>50.82</v>
      </c>
      <c r="E41" s="14"/>
      <c r="F41" s="14">
        <f>D41*E41</f>
        <v>0</v>
      </c>
    </row>
    <row r="42" spans="1:6">
      <c r="A42" s="18"/>
      <c r="B42" s="11" t="s">
        <v>17</v>
      </c>
      <c r="C42" s="18"/>
      <c r="D42" s="21"/>
      <c r="E42" s="15"/>
      <c r="F42" s="15"/>
    </row>
    <row r="43" spans="1:6" ht="60">
      <c r="A43" s="19"/>
      <c r="B43" s="12" t="s">
        <v>34</v>
      </c>
      <c r="C43" s="19"/>
      <c r="D43" s="22"/>
      <c r="E43" s="16"/>
      <c r="F43" s="16"/>
    </row>
    <row r="44" spans="1:6">
      <c r="A44" s="17">
        <v>100</v>
      </c>
      <c r="B44" s="10" t="s">
        <v>35</v>
      </c>
      <c r="C44" s="17" t="s">
        <v>32</v>
      </c>
      <c r="D44" s="20">
        <v>130.68</v>
      </c>
      <c r="E44" s="14"/>
      <c r="F44" s="14">
        <f>D44*E44</f>
        <v>0</v>
      </c>
    </row>
    <row r="45" spans="1:6">
      <c r="A45" s="18"/>
      <c r="B45" s="11" t="s">
        <v>17</v>
      </c>
      <c r="C45" s="18"/>
      <c r="D45" s="21"/>
      <c r="E45" s="15"/>
      <c r="F45" s="15"/>
    </row>
    <row r="46" spans="1:6" ht="60">
      <c r="A46" s="19"/>
      <c r="B46" s="12" t="s">
        <v>36</v>
      </c>
      <c r="C46" s="19"/>
      <c r="D46" s="22"/>
      <c r="E46" s="16"/>
      <c r="F46" s="16"/>
    </row>
    <row r="47" spans="1:6">
      <c r="A47" s="17">
        <v>110</v>
      </c>
      <c r="B47" s="10" t="s">
        <v>37</v>
      </c>
      <c r="C47" s="17" t="s">
        <v>19</v>
      </c>
      <c r="D47" s="20">
        <v>156.19999999999999</v>
      </c>
      <c r="E47" s="14"/>
      <c r="F47" s="14">
        <f>D47*E47</f>
        <v>0</v>
      </c>
    </row>
    <row r="48" spans="1:6">
      <c r="A48" s="18"/>
      <c r="B48" s="11" t="s">
        <v>38</v>
      </c>
      <c r="C48" s="18"/>
      <c r="D48" s="21"/>
      <c r="E48" s="15"/>
      <c r="F48" s="15"/>
    </row>
    <row r="49" spans="1:6" ht="72">
      <c r="A49" s="19"/>
      <c r="B49" s="12" t="s">
        <v>39</v>
      </c>
      <c r="C49" s="19"/>
      <c r="D49" s="22"/>
      <c r="E49" s="16"/>
      <c r="F49" s="16"/>
    </row>
    <row r="50" spans="1:6">
      <c r="A50" s="17">
        <v>120</v>
      </c>
      <c r="B50" s="10" t="s">
        <v>40</v>
      </c>
      <c r="C50" s="17" t="s">
        <v>32</v>
      </c>
      <c r="D50" s="20">
        <v>308</v>
      </c>
      <c r="E50" s="14"/>
      <c r="F50" s="14">
        <f>D50*E50</f>
        <v>0</v>
      </c>
    </row>
    <row r="51" spans="1:6">
      <c r="A51" s="18"/>
      <c r="B51" s="11" t="s">
        <v>41</v>
      </c>
      <c r="C51" s="18"/>
      <c r="D51" s="21"/>
      <c r="E51" s="15"/>
      <c r="F51" s="15"/>
    </row>
    <row r="52" spans="1:6" ht="48">
      <c r="A52" s="19"/>
      <c r="B52" s="12" t="s">
        <v>42</v>
      </c>
      <c r="C52" s="19"/>
      <c r="D52" s="22"/>
      <c r="E52" s="16"/>
      <c r="F52" s="16"/>
    </row>
    <row r="53" spans="1:6">
      <c r="A53" s="17">
        <v>130</v>
      </c>
      <c r="B53" s="10" t="s">
        <v>40</v>
      </c>
      <c r="C53" s="17" t="s">
        <v>32</v>
      </c>
      <c r="D53" s="20">
        <v>66.88</v>
      </c>
      <c r="E53" s="14"/>
      <c r="F53" s="14">
        <f>D53*E53</f>
        <v>0</v>
      </c>
    </row>
    <row r="54" spans="1:6">
      <c r="A54" s="18"/>
      <c r="B54" s="11" t="s">
        <v>41</v>
      </c>
      <c r="C54" s="18"/>
      <c r="D54" s="21"/>
      <c r="E54" s="15"/>
      <c r="F54" s="15"/>
    </row>
    <row r="55" spans="1:6" ht="36">
      <c r="A55" s="19"/>
      <c r="B55" s="12" t="s">
        <v>43</v>
      </c>
      <c r="C55" s="19"/>
      <c r="D55" s="22"/>
      <c r="E55" s="16"/>
      <c r="F55" s="16"/>
    </row>
    <row r="56" spans="1:6">
      <c r="A56" s="17">
        <v>140</v>
      </c>
      <c r="B56" s="10" t="s">
        <v>44</v>
      </c>
      <c r="C56" s="17" t="s">
        <v>19</v>
      </c>
      <c r="D56" s="20">
        <v>6.8</v>
      </c>
      <c r="E56" s="14"/>
      <c r="F56" s="14">
        <f>D56*E56</f>
        <v>0</v>
      </c>
    </row>
    <row r="57" spans="1:6">
      <c r="A57" s="18"/>
      <c r="B57" s="11" t="s">
        <v>17</v>
      </c>
      <c r="C57" s="18"/>
      <c r="D57" s="21"/>
      <c r="E57" s="15"/>
      <c r="F57" s="15"/>
    </row>
    <row r="58" spans="1:6" ht="36">
      <c r="A58" s="19"/>
      <c r="B58" s="12" t="s">
        <v>45</v>
      </c>
      <c r="C58" s="19"/>
      <c r="D58" s="22"/>
      <c r="E58" s="16"/>
      <c r="F58" s="16"/>
    </row>
    <row r="59" spans="1:6">
      <c r="A59" s="25" t="s">
        <v>46</v>
      </c>
      <c r="B59" s="26"/>
      <c r="C59" s="26"/>
      <c r="D59" s="26"/>
      <c r="E59" s="27"/>
      <c r="F59" s="13">
        <f>SUM(F17:F58)</f>
        <v>0</v>
      </c>
    </row>
    <row r="60" spans="1:6">
      <c r="A60" s="25" t="s">
        <v>47</v>
      </c>
      <c r="B60" s="26"/>
      <c r="C60" s="26"/>
      <c r="D60" s="26"/>
      <c r="E60" s="27"/>
      <c r="F60" s="13">
        <f>F59</f>
        <v>0</v>
      </c>
    </row>
    <row r="61" spans="1:6">
      <c r="A61" s="8">
        <v>2</v>
      </c>
      <c r="B61" s="8" t="s">
        <v>48</v>
      </c>
      <c r="C61" s="9"/>
      <c r="D61" s="9"/>
      <c r="E61" s="9"/>
      <c r="F61" s="9"/>
    </row>
    <row r="62" spans="1:6">
      <c r="A62" s="8" t="s">
        <v>49</v>
      </c>
      <c r="B62" s="8" t="s">
        <v>11</v>
      </c>
      <c r="C62" s="9"/>
      <c r="D62" s="9"/>
      <c r="E62" s="9"/>
      <c r="F62" s="9"/>
    </row>
    <row r="63" spans="1:6">
      <c r="A63" s="17">
        <v>150</v>
      </c>
      <c r="B63" s="10" t="s">
        <v>12</v>
      </c>
      <c r="C63" s="17" t="s">
        <v>15</v>
      </c>
      <c r="D63" s="20">
        <v>0.74</v>
      </c>
      <c r="E63" s="14"/>
      <c r="F63" s="14">
        <f>D63*E63</f>
        <v>0</v>
      </c>
    </row>
    <row r="64" spans="1:6">
      <c r="A64" s="18"/>
      <c r="B64" s="11" t="s">
        <v>13</v>
      </c>
      <c r="C64" s="18"/>
      <c r="D64" s="21"/>
      <c r="E64" s="15"/>
      <c r="F64" s="15"/>
    </row>
    <row r="65" spans="1:6" ht="24">
      <c r="A65" s="19"/>
      <c r="B65" s="12" t="s">
        <v>14</v>
      </c>
      <c r="C65" s="19"/>
      <c r="D65" s="22"/>
      <c r="E65" s="16"/>
      <c r="F65" s="16"/>
    </row>
    <row r="66" spans="1:6">
      <c r="A66" s="17">
        <v>160</v>
      </c>
      <c r="B66" s="10" t="s">
        <v>50</v>
      </c>
      <c r="C66" s="17" t="s">
        <v>19</v>
      </c>
      <c r="D66" s="20">
        <v>4.5</v>
      </c>
      <c r="E66" s="14"/>
      <c r="F66" s="14">
        <f>D66*E66</f>
        <v>0</v>
      </c>
    </row>
    <row r="67" spans="1:6">
      <c r="A67" s="18"/>
      <c r="B67" s="11" t="s">
        <v>17</v>
      </c>
      <c r="C67" s="18"/>
      <c r="D67" s="21"/>
      <c r="E67" s="15"/>
      <c r="F67" s="15"/>
    </row>
    <row r="68" spans="1:6" ht="36">
      <c r="A68" s="19"/>
      <c r="B68" s="12" t="s">
        <v>51</v>
      </c>
      <c r="C68" s="19"/>
      <c r="D68" s="22"/>
      <c r="E68" s="16"/>
      <c r="F68" s="16"/>
    </row>
    <row r="69" spans="1:6">
      <c r="A69" s="17">
        <v>170</v>
      </c>
      <c r="B69" s="10" t="s">
        <v>20</v>
      </c>
      <c r="C69" s="17" t="s">
        <v>19</v>
      </c>
      <c r="D69" s="20">
        <v>128.46</v>
      </c>
      <c r="E69" s="14"/>
      <c r="F69" s="14">
        <f>D69*E69</f>
        <v>0</v>
      </c>
    </row>
    <row r="70" spans="1:6">
      <c r="A70" s="18"/>
      <c r="B70" s="11" t="s">
        <v>52</v>
      </c>
      <c r="C70" s="18"/>
      <c r="D70" s="21"/>
      <c r="E70" s="15"/>
      <c r="F70" s="15"/>
    </row>
    <row r="71" spans="1:6" ht="60">
      <c r="A71" s="19"/>
      <c r="B71" s="12" t="s">
        <v>21</v>
      </c>
      <c r="C71" s="19"/>
      <c r="D71" s="22"/>
      <c r="E71" s="16"/>
      <c r="F71" s="16"/>
    </row>
    <row r="72" spans="1:6">
      <c r="A72" s="17">
        <v>180</v>
      </c>
      <c r="B72" s="10" t="s">
        <v>22</v>
      </c>
      <c r="C72" s="17" t="s">
        <v>19</v>
      </c>
      <c r="D72" s="20">
        <v>14.27</v>
      </c>
      <c r="E72" s="14"/>
      <c r="F72" s="14">
        <f>D72*E72</f>
        <v>0</v>
      </c>
    </row>
    <row r="73" spans="1:6">
      <c r="A73" s="18"/>
      <c r="B73" s="11" t="s">
        <v>17</v>
      </c>
      <c r="C73" s="18"/>
      <c r="D73" s="21"/>
      <c r="E73" s="15"/>
      <c r="F73" s="15"/>
    </row>
    <row r="74" spans="1:6" ht="48">
      <c r="A74" s="19"/>
      <c r="B74" s="12" t="s">
        <v>53</v>
      </c>
      <c r="C74" s="19"/>
      <c r="D74" s="22"/>
      <c r="E74" s="16"/>
      <c r="F74" s="16"/>
    </row>
    <row r="75" spans="1:6">
      <c r="A75" s="17">
        <v>190</v>
      </c>
      <c r="B75" s="10" t="s">
        <v>20</v>
      </c>
      <c r="C75" s="17" t="s">
        <v>19</v>
      </c>
      <c r="D75" s="20">
        <v>18.5</v>
      </c>
      <c r="E75" s="14"/>
      <c r="F75" s="14">
        <f>D75*E75</f>
        <v>0</v>
      </c>
    </row>
    <row r="76" spans="1:6">
      <c r="A76" s="18"/>
      <c r="B76" s="11" t="s">
        <v>52</v>
      </c>
      <c r="C76" s="18"/>
      <c r="D76" s="21"/>
      <c r="E76" s="15"/>
      <c r="F76" s="15"/>
    </row>
    <row r="77" spans="1:6" ht="60">
      <c r="A77" s="19"/>
      <c r="B77" s="12" t="s">
        <v>54</v>
      </c>
      <c r="C77" s="19"/>
      <c r="D77" s="22"/>
      <c r="E77" s="16"/>
      <c r="F77" s="16"/>
    </row>
    <row r="78" spans="1:6">
      <c r="A78" s="17">
        <v>200</v>
      </c>
      <c r="B78" s="10" t="s">
        <v>24</v>
      </c>
      <c r="C78" s="17" t="s">
        <v>19</v>
      </c>
      <c r="D78" s="20">
        <v>14.27</v>
      </c>
      <c r="E78" s="14"/>
      <c r="F78" s="14">
        <f>D78*E78</f>
        <v>0</v>
      </c>
    </row>
    <row r="79" spans="1:6">
      <c r="A79" s="18"/>
      <c r="B79" s="11" t="s">
        <v>52</v>
      </c>
      <c r="C79" s="18"/>
      <c r="D79" s="21"/>
      <c r="E79" s="15"/>
      <c r="F79" s="15"/>
    </row>
    <row r="80" spans="1:6" ht="72">
      <c r="A80" s="19"/>
      <c r="B80" s="12" t="s">
        <v>55</v>
      </c>
      <c r="C80" s="19"/>
      <c r="D80" s="22"/>
      <c r="E80" s="16"/>
      <c r="F80" s="16"/>
    </row>
    <row r="81" spans="1:6">
      <c r="A81" s="17">
        <v>210</v>
      </c>
      <c r="B81" s="10" t="s">
        <v>26</v>
      </c>
      <c r="C81" s="17" t="s">
        <v>19</v>
      </c>
      <c r="D81" s="20">
        <v>161.22999999999999</v>
      </c>
      <c r="E81" s="14"/>
      <c r="F81" s="14">
        <f>D81*E81</f>
        <v>0</v>
      </c>
    </row>
    <row r="82" spans="1:6">
      <c r="A82" s="18"/>
      <c r="B82" s="11" t="s">
        <v>52</v>
      </c>
      <c r="C82" s="18"/>
      <c r="D82" s="21"/>
      <c r="E82" s="15"/>
      <c r="F82" s="15"/>
    </row>
    <row r="83" spans="1:6" ht="60">
      <c r="A83" s="19"/>
      <c r="B83" s="12" t="s">
        <v>27</v>
      </c>
      <c r="C83" s="19"/>
      <c r="D83" s="22"/>
      <c r="E83" s="16"/>
      <c r="F83" s="16"/>
    </row>
    <row r="84" spans="1:6">
      <c r="A84" s="17">
        <v>220</v>
      </c>
      <c r="B84" s="10" t="s">
        <v>28</v>
      </c>
      <c r="C84" s="17" t="s">
        <v>19</v>
      </c>
      <c r="D84" s="20">
        <v>161.22999999999999</v>
      </c>
      <c r="E84" s="14"/>
      <c r="F84" s="14">
        <f>D84*E84</f>
        <v>0</v>
      </c>
    </row>
    <row r="85" spans="1:6">
      <c r="A85" s="18"/>
      <c r="B85" s="11" t="s">
        <v>52</v>
      </c>
      <c r="C85" s="18"/>
      <c r="D85" s="21"/>
      <c r="E85" s="15"/>
      <c r="F85" s="15"/>
    </row>
    <row r="86" spans="1:6">
      <c r="A86" s="19"/>
      <c r="B86" s="12" t="s">
        <v>29</v>
      </c>
      <c r="C86" s="19"/>
      <c r="D86" s="22"/>
      <c r="E86" s="16"/>
      <c r="F86" s="16"/>
    </row>
    <row r="87" spans="1:6">
      <c r="A87" s="17">
        <v>230</v>
      </c>
      <c r="B87" s="10" t="s">
        <v>56</v>
      </c>
      <c r="C87" s="17" t="s">
        <v>32</v>
      </c>
      <c r="D87" s="20">
        <v>185</v>
      </c>
      <c r="E87" s="14"/>
      <c r="F87" s="14">
        <f>D87*E87</f>
        <v>0</v>
      </c>
    </row>
    <row r="88" spans="1:6">
      <c r="A88" s="18"/>
      <c r="B88" s="11" t="s">
        <v>52</v>
      </c>
      <c r="C88" s="18"/>
      <c r="D88" s="21"/>
      <c r="E88" s="15"/>
      <c r="F88" s="15"/>
    </row>
    <row r="89" spans="1:6" ht="60">
      <c r="A89" s="19"/>
      <c r="B89" s="12" t="s">
        <v>57</v>
      </c>
      <c r="C89" s="19"/>
      <c r="D89" s="22"/>
      <c r="E89" s="16"/>
      <c r="F89" s="16"/>
    </row>
    <row r="90" spans="1:6">
      <c r="A90" s="17">
        <v>240</v>
      </c>
      <c r="B90" s="10" t="s">
        <v>37</v>
      </c>
      <c r="C90" s="17" t="s">
        <v>19</v>
      </c>
      <c r="D90" s="20">
        <v>18.5</v>
      </c>
      <c r="E90" s="14"/>
      <c r="F90" s="14">
        <f>D90*E90</f>
        <v>0</v>
      </c>
    </row>
    <row r="91" spans="1:6">
      <c r="A91" s="18"/>
      <c r="B91" s="11" t="s">
        <v>38</v>
      </c>
      <c r="C91" s="18"/>
      <c r="D91" s="21"/>
      <c r="E91" s="15"/>
      <c r="F91" s="15"/>
    </row>
    <row r="92" spans="1:6" ht="72">
      <c r="A92" s="19"/>
      <c r="B92" s="12" t="s">
        <v>39</v>
      </c>
      <c r="C92" s="19"/>
      <c r="D92" s="22"/>
      <c r="E92" s="16"/>
      <c r="F92" s="16"/>
    </row>
    <row r="93" spans="1:6">
      <c r="A93" s="17">
        <v>250</v>
      </c>
      <c r="B93" s="10" t="s">
        <v>58</v>
      </c>
      <c r="C93" s="17" t="s">
        <v>32</v>
      </c>
      <c r="D93" s="20">
        <v>177.6</v>
      </c>
      <c r="E93" s="14"/>
      <c r="F93" s="14">
        <f>D93*E93</f>
        <v>0</v>
      </c>
    </row>
    <row r="94" spans="1:6">
      <c r="A94" s="18"/>
      <c r="B94" s="11" t="s">
        <v>52</v>
      </c>
      <c r="C94" s="18"/>
      <c r="D94" s="21"/>
      <c r="E94" s="15"/>
      <c r="F94" s="15"/>
    </row>
    <row r="95" spans="1:6" ht="36">
      <c r="A95" s="19"/>
      <c r="B95" s="12" t="s">
        <v>59</v>
      </c>
      <c r="C95" s="19"/>
      <c r="D95" s="22"/>
      <c r="E95" s="16"/>
      <c r="F95" s="16"/>
    </row>
    <row r="96" spans="1:6">
      <c r="A96" s="17">
        <v>260</v>
      </c>
      <c r="B96" s="10" t="s">
        <v>40</v>
      </c>
      <c r="C96" s="17" t="s">
        <v>32</v>
      </c>
      <c r="D96" s="20">
        <v>177.6</v>
      </c>
      <c r="E96" s="14"/>
      <c r="F96" s="14">
        <f>D96*E96</f>
        <v>0</v>
      </c>
    </row>
    <row r="97" spans="1:6">
      <c r="A97" s="18"/>
      <c r="B97" s="11" t="s">
        <v>41</v>
      </c>
      <c r="C97" s="18"/>
      <c r="D97" s="21"/>
      <c r="E97" s="15"/>
      <c r="F97" s="15"/>
    </row>
    <row r="98" spans="1:6" ht="48">
      <c r="A98" s="19"/>
      <c r="B98" s="12" t="s">
        <v>42</v>
      </c>
      <c r="C98" s="19"/>
      <c r="D98" s="22"/>
      <c r="E98" s="16"/>
      <c r="F98" s="16"/>
    </row>
    <row r="99" spans="1:6">
      <c r="A99" s="25" t="s">
        <v>60</v>
      </c>
      <c r="B99" s="26"/>
      <c r="C99" s="26"/>
      <c r="D99" s="26"/>
      <c r="E99" s="27"/>
      <c r="F99" s="13">
        <f>SUM(F63:F98)</f>
        <v>0</v>
      </c>
    </row>
    <row r="100" spans="1:6">
      <c r="A100" s="8" t="s">
        <v>61</v>
      </c>
      <c r="B100" s="8" t="s">
        <v>62</v>
      </c>
      <c r="C100" s="9"/>
      <c r="D100" s="9"/>
      <c r="E100" s="9"/>
      <c r="F100" s="9"/>
    </row>
    <row r="101" spans="1:6">
      <c r="A101" s="17">
        <v>270</v>
      </c>
      <c r="B101" s="10" t="s">
        <v>63</v>
      </c>
      <c r="C101" s="17" t="s">
        <v>32</v>
      </c>
      <c r="D101" s="20">
        <v>167</v>
      </c>
      <c r="E101" s="14"/>
      <c r="F101" s="14">
        <f>D101*E101</f>
        <v>0</v>
      </c>
    </row>
    <row r="102" spans="1:6">
      <c r="A102" s="18"/>
      <c r="B102" s="11" t="s">
        <v>64</v>
      </c>
      <c r="C102" s="18"/>
      <c r="D102" s="21"/>
      <c r="E102" s="15"/>
      <c r="F102" s="15"/>
    </row>
    <row r="103" spans="1:6" ht="36">
      <c r="A103" s="19"/>
      <c r="B103" s="12" t="s">
        <v>65</v>
      </c>
      <c r="C103" s="19"/>
      <c r="D103" s="22"/>
      <c r="E103" s="16"/>
      <c r="F103" s="16"/>
    </row>
    <row r="104" spans="1:6">
      <c r="A104" s="17">
        <v>280</v>
      </c>
      <c r="B104" s="10" t="s">
        <v>66</v>
      </c>
      <c r="C104" s="17" t="s">
        <v>32</v>
      </c>
      <c r="D104" s="20">
        <v>167</v>
      </c>
      <c r="E104" s="14"/>
      <c r="F104" s="14">
        <f>D104*E104</f>
        <v>0</v>
      </c>
    </row>
    <row r="105" spans="1:6">
      <c r="A105" s="18"/>
      <c r="B105" s="11" t="s">
        <v>64</v>
      </c>
      <c r="C105" s="18"/>
      <c r="D105" s="21"/>
      <c r="E105" s="15"/>
      <c r="F105" s="15"/>
    </row>
    <row r="106" spans="1:6" ht="24">
      <c r="A106" s="19"/>
      <c r="B106" s="12" t="s">
        <v>67</v>
      </c>
      <c r="C106" s="19"/>
      <c r="D106" s="22"/>
      <c r="E106" s="16"/>
      <c r="F106" s="16"/>
    </row>
    <row r="107" spans="1:6">
      <c r="A107" s="17">
        <v>290</v>
      </c>
      <c r="B107" s="10" t="s">
        <v>68</v>
      </c>
      <c r="C107" s="17" t="s">
        <v>70</v>
      </c>
      <c r="D107" s="20">
        <v>1</v>
      </c>
      <c r="E107" s="14"/>
      <c r="F107" s="14">
        <f>D107*E107</f>
        <v>0</v>
      </c>
    </row>
    <row r="108" spans="1:6">
      <c r="A108" s="18"/>
      <c r="B108" s="11" t="s">
        <v>64</v>
      </c>
      <c r="C108" s="18"/>
      <c r="D108" s="21"/>
      <c r="E108" s="15"/>
      <c r="F108" s="15"/>
    </row>
    <row r="109" spans="1:6" ht="36">
      <c r="A109" s="19"/>
      <c r="B109" s="12" t="s">
        <v>69</v>
      </c>
      <c r="C109" s="19"/>
      <c r="D109" s="22"/>
      <c r="E109" s="16"/>
      <c r="F109" s="16"/>
    </row>
    <row r="110" spans="1:6">
      <c r="A110" s="17">
        <v>300</v>
      </c>
      <c r="B110" s="10" t="s">
        <v>71</v>
      </c>
      <c r="C110" s="17" t="s">
        <v>73</v>
      </c>
      <c r="D110" s="20">
        <v>15</v>
      </c>
      <c r="E110" s="14"/>
      <c r="F110" s="14">
        <f>D110*E110</f>
        <v>0</v>
      </c>
    </row>
    <row r="111" spans="1:6">
      <c r="A111" s="18"/>
      <c r="B111" s="11" t="s">
        <v>64</v>
      </c>
      <c r="C111" s="18"/>
      <c r="D111" s="21"/>
      <c r="E111" s="15"/>
      <c r="F111" s="15"/>
    </row>
    <row r="112" spans="1:6" ht="72">
      <c r="A112" s="19"/>
      <c r="B112" s="12" t="s">
        <v>72</v>
      </c>
      <c r="C112" s="19"/>
      <c r="D112" s="22"/>
      <c r="E112" s="16"/>
      <c r="F112" s="16"/>
    </row>
    <row r="113" spans="1:6">
      <c r="A113" s="17">
        <v>310</v>
      </c>
      <c r="B113" s="10" t="s">
        <v>74</v>
      </c>
      <c r="C113" s="17" t="s">
        <v>19</v>
      </c>
      <c r="D113" s="20">
        <v>0.5</v>
      </c>
      <c r="E113" s="14"/>
      <c r="F113" s="14">
        <f>D113*E113</f>
        <v>0</v>
      </c>
    </row>
    <row r="114" spans="1:6">
      <c r="A114" s="18"/>
      <c r="B114" s="11" t="s">
        <v>64</v>
      </c>
      <c r="C114" s="18"/>
      <c r="D114" s="21"/>
      <c r="E114" s="15"/>
      <c r="F114" s="15"/>
    </row>
    <row r="115" spans="1:6" ht="24">
      <c r="A115" s="19"/>
      <c r="B115" s="12" t="s">
        <v>75</v>
      </c>
      <c r="C115" s="19"/>
      <c r="D115" s="22"/>
      <c r="E115" s="16"/>
      <c r="F115" s="16"/>
    </row>
    <row r="116" spans="1:6">
      <c r="A116" s="17">
        <v>320</v>
      </c>
      <c r="B116" s="10" t="s">
        <v>76</v>
      </c>
      <c r="C116" s="17" t="s">
        <v>19</v>
      </c>
      <c r="D116" s="20">
        <v>4</v>
      </c>
      <c r="E116" s="14"/>
      <c r="F116" s="14">
        <f>D116*E116</f>
        <v>0</v>
      </c>
    </row>
    <row r="117" spans="1:6">
      <c r="A117" s="18"/>
      <c r="B117" s="11" t="s">
        <v>64</v>
      </c>
      <c r="C117" s="18"/>
      <c r="D117" s="21"/>
      <c r="E117" s="15"/>
      <c r="F117" s="15"/>
    </row>
    <row r="118" spans="1:6">
      <c r="A118" s="19"/>
      <c r="B118" s="12" t="s">
        <v>77</v>
      </c>
      <c r="C118" s="19"/>
      <c r="D118" s="22"/>
      <c r="E118" s="16"/>
      <c r="F118" s="16"/>
    </row>
    <row r="119" spans="1:6">
      <c r="A119" s="17">
        <v>330</v>
      </c>
      <c r="B119" s="10" t="s">
        <v>78</v>
      </c>
      <c r="C119" s="17" t="s">
        <v>19</v>
      </c>
      <c r="D119" s="20">
        <v>4.5</v>
      </c>
      <c r="E119" s="14"/>
      <c r="F119" s="14">
        <f>D119*E119</f>
        <v>0</v>
      </c>
    </row>
    <row r="120" spans="1:6">
      <c r="A120" s="18"/>
      <c r="B120" s="11" t="s">
        <v>64</v>
      </c>
      <c r="C120" s="18"/>
      <c r="D120" s="21"/>
      <c r="E120" s="15"/>
      <c r="F120" s="15"/>
    </row>
    <row r="121" spans="1:6" ht="36">
      <c r="A121" s="19"/>
      <c r="B121" s="12" t="s">
        <v>79</v>
      </c>
      <c r="C121" s="19"/>
      <c r="D121" s="22"/>
      <c r="E121" s="16"/>
      <c r="F121" s="16"/>
    </row>
    <row r="122" spans="1:6">
      <c r="A122" s="25" t="s">
        <v>80</v>
      </c>
      <c r="B122" s="26"/>
      <c r="C122" s="26"/>
      <c r="D122" s="26"/>
      <c r="E122" s="27"/>
      <c r="F122" s="13">
        <f>SUM(F101:F121)</f>
        <v>0</v>
      </c>
    </row>
    <row r="123" spans="1:6">
      <c r="A123" s="25" t="s">
        <v>81</v>
      </c>
      <c r="B123" s="26"/>
      <c r="C123" s="26"/>
      <c r="D123" s="26"/>
      <c r="E123" s="27"/>
      <c r="F123" s="13">
        <f>F99+F122</f>
        <v>0</v>
      </c>
    </row>
    <row r="124" spans="1:6">
      <c r="A124" s="8">
        <v>3</v>
      </c>
      <c r="B124" s="8" t="s">
        <v>82</v>
      </c>
      <c r="C124" s="9"/>
      <c r="D124" s="9"/>
      <c r="E124" s="9"/>
      <c r="F124" s="9"/>
    </row>
    <row r="125" spans="1:6">
      <c r="A125" s="8" t="s">
        <v>83</v>
      </c>
      <c r="B125" s="8" t="s">
        <v>84</v>
      </c>
      <c r="C125" s="9"/>
      <c r="D125" s="9"/>
      <c r="E125" s="9"/>
      <c r="F125" s="9"/>
    </row>
    <row r="126" spans="1:6">
      <c r="A126" s="17">
        <v>340</v>
      </c>
      <c r="B126" s="10" t="s">
        <v>12</v>
      </c>
      <c r="C126" s="17" t="s">
        <v>15</v>
      </c>
      <c r="D126" s="20">
        <v>0.05</v>
      </c>
      <c r="E126" s="14"/>
      <c r="F126" s="14">
        <f>D126*E126</f>
        <v>0</v>
      </c>
    </row>
    <row r="127" spans="1:6">
      <c r="A127" s="18"/>
      <c r="B127" s="11" t="s">
        <v>13</v>
      </c>
      <c r="C127" s="18"/>
      <c r="D127" s="21"/>
      <c r="E127" s="15"/>
      <c r="F127" s="15"/>
    </row>
    <row r="128" spans="1:6" ht="24">
      <c r="A128" s="19"/>
      <c r="B128" s="12" t="s">
        <v>14</v>
      </c>
      <c r="C128" s="19"/>
      <c r="D128" s="22"/>
      <c r="E128" s="16"/>
      <c r="F128" s="16"/>
    </row>
    <row r="129" spans="1:6">
      <c r="A129" s="17">
        <v>350</v>
      </c>
      <c r="B129" s="10" t="s">
        <v>85</v>
      </c>
      <c r="C129" s="17" t="s">
        <v>87</v>
      </c>
      <c r="D129" s="20">
        <v>18</v>
      </c>
      <c r="E129" s="14"/>
      <c r="F129" s="14">
        <f>D129*E129</f>
        <v>0</v>
      </c>
    </row>
    <row r="130" spans="1:6" ht="24">
      <c r="A130" s="19"/>
      <c r="B130" s="12" t="s">
        <v>86</v>
      </c>
      <c r="C130" s="19"/>
      <c r="D130" s="22"/>
      <c r="E130" s="16"/>
      <c r="F130" s="16"/>
    </row>
    <row r="131" spans="1:6">
      <c r="A131" s="17">
        <v>360</v>
      </c>
      <c r="B131" s="10" t="s">
        <v>88</v>
      </c>
      <c r="C131" s="17" t="s">
        <v>87</v>
      </c>
      <c r="D131" s="20">
        <v>18</v>
      </c>
      <c r="E131" s="14"/>
      <c r="F131" s="14">
        <f>D131*E131</f>
        <v>0</v>
      </c>
    </row>
    <row r="132" spans="1:6" ht="36">
      <c r="A132" s="19"/>
      <c r="B132" s="12" t="s">
        <v>89</v>
      </c>
      <c r="C132" s="19"/>
      <c r="D132" s="22"/>
      <c r="E132" s="16"/>
      <c r="F132" s="16"/>
    </row>
    <row r="133" spans="1:6">
      <c r="A133" s="17">
        <v>370</v>
      </c>
      <c r="B133" s="10" t="s">
        <v>90</v>
      </c>
      <c r="C133" s="17" t="s">
        <v>32</v>
      </c>
      <c r="D133" s="20">
        <v>20</v>
      </c>
      <c r="E133" s="14"/>
      <c r="F133" s="14">
        <f>D133*E133</f>
        <v>0</v>
      </c>
    </row>
    <row r="134" spans="1:6" ht="24">
      <c r="A134" s="19"/>
      <c r="B134" s="12" t="s">
        <v>91</v>
      </c>
      <c r="C134" s="19"/>
      <c r="D134" s="22"/>
      <c r="E134" s="16"/>
      <c r="F134" s="16"/>
    </row>
    <row r="135" spans="1:6">
      <c r="A135" s="17">
        <v>380</v>
      </c>
      <c r="B135" s="10" t="s">
        <v>92</v>
      </c>
      <c r="C135" s="17" t="s">
        <v>87</v>
      </c>
      <c r="D135" s="20">
        <v>2</v>
      </c>
      <c r="E135" s="14"/>
      <c r="F135" s="14">
        <f>D135*E135</f>
        <v>0</v>
      </c>
    </row>
    <row r="136" spans="1:6" ht="24">
      <c r="A136" s="19"/>
      <c r="B136" s="12" t="s">
        <v>93</v>
      </c>
      <c r="C136" s="19"/>
      <c r="D136" s="22"/>
      <c r="E136" s="16"/>
      <c r="F136" s="16"/>
    </row>
    <row r="137" spans="1:6">
      <c r="A137" s="17">
        <v>390</v>
      </c>
      <c r="B137" s="10" t="s">
        <v>94</v>
      </c>
      <c r="C137" s="17" t="s">
        <v>19</v>
      </c>
      <c r="D137" s="20">
        <v>2.09</v>
      </c>
      <c r="E137" s="14"/>
      <c r="F137" s="14">
        <f>D137*E137</f>
        <v>0</v>
      </c>
    </row>
    <row r="138" spans="1:6" ht="36">
      <c r="A138" s="19"/>
      <c r="B138" s="12" t="s">
        <v>95</v>
      </c>
      <c r="C138" s="19"/>
      <c r="D138" s="22"/>
      <c r="E138" s="16"/>
      <c r="F138" s="16"/>
    </row>
    <row r="139" spans="1:6">
      <c r="A139" s="17">
        <v>400</v>
      </c>
      <c r="B139" s="10" t="s">
        <v>96</v>
      </c>
      <c r="C139" s="17" t="s">
        <v>19</v>
      </c>
      <c r="D139" s="20">
        <v>2.09</v>
      </c>
      <c r="E139" s="14"/>
      <c r="F139" s="14">
        <f>D139*E139</f>
        <v>0</v>
      </c>
    </row>
    <row r="140" spans="1:6" ht="36">
      <c r="A140" s="19"/>
      <c r="B140" s="12" t="s">
        <v>97</v>
      </c>
      <c r="C140" s="19"/>
      <c r="D140" s="22"/>
      <c r="E140" s="16"/>
      <c r="F140" s="16"/>
    </row>
    <row r="141" spans="1:6">
      <c r="A141" s="17">
        <v>410</v>
      </c>
      <c r="B141" s="10" t="s">
        <v>28</v>
      </c>
      <c r="C141" s="17" t="s">
        <v>19</v>
      </c>
      <c r="D141" s="20">
        <v>2.09</v>
      </c>
      <c r="E141" s="14"/>
      <c r="F141" s="14">
        <f>D141*E141</f>
        <v>0</v>
      </c>
    </row>
    <row r="142" spans="1:6">
      <c r="A142" s="19"/>
      <c r="B142" s="12" t="s">
        <v>29</v>
      </c>
      <c r="C142" s="19"/>
      <c r="D142" s="22"/>
      <c r="E142" s="16"/>
      <c r="F142" s="16"/>
    </row>
    <row r="143" spans="1:6">
      <c r="A143" s="17">
        <v>420</v>
      </c>
      <c r="B143" s="10" t="s">
        <v>50</v>
      </c>
      <c r="C143" s="17" t="s">
        <v>19</v>
      </c>
      <c r="D143" s="20">
        <v>4.5</v>
      </c>
      <c r="E143" s="14"/>
      <c r="F143" s="14">
        <f>D143*E143</f>
        <v>0</v>
      </c>
    </row>
    <row r="144" spans="1:6">
      <c r="A144" s="18"/>
      <c r="B144" s="11" t="s">
        <v>17</v>
      </c>
      <c r="C144" s="18"/>
      <c r="D144" s="21"/>
      <c r="E144" s="15"/>
      <c r="F144" s="15"/>
    </row>
    <row r="145" spans="1:6" ht="36">
      <c r="A145" s="19"/>
      <c r="B145" s="12" t="s">
        <v>51</v>
      </c>
      <c r="C145" s="19"/>
      <c r="D145" s="22"/>
      <c r="E145" s="16"/>
      <c r="F145" s="16"/>
    </row>
    <row r="146" spans="1:6">
      <c r="A146" s="17">
        <v>430</v>
      </c>
      <c r="B146" s="10" t="s">
        <v>98</v>
      </c>
      <c r="C146" s="17" t="s">
        <v>19</v>
      </c>
      <c r="D146" s="20">
        <v>83.33</v>
      </c>
      <c r="E146" s="14"/>
      <c r="F146" s="14">
        <f>D146*E146</f>
        <v>0</v>
      </c>
    </row>
    <row r="147" spans="1:6">
      <c r="A147" s="18"/>
      <c r="B147" s="11" t="s">
        <v>17</v>
      </c>
      <c r="C147" s="18"/>
      <c r="D147" s="21"/>
      <c r="E147" s="15"/>
      <c r="F147" s="15"/>
    </row>
    <row r="148" spans="1:6" ht="48">
      <c r="A148" s="19"/>
      <c r="B148" s="12" t="s">
        <v>99</v>
      </c>
      <c r="C148" s="19"/>
      <c r="D148" s="22"/>
      <c r="E148" s="16"/>
      <c r="F148" s="16"/>
    </row>
    <row r="149" spans="1:6">
      <c r="A149" s="17">
        <v>440</v>
      </c>
      <c r="B149" s="10" t="s">
        <v>22</v>
      </c>
      <c r="C149" s="17" t="s">
        <v>19</v>
      </c>
      <c r="D149" s="20">
        <v>14.7</v>
      </c>
      <c r="E149" s="14"/>
      <c r="F149" s="14">
        <f>D149*E149</f>
        <v>0</v>
      </c>
    </row>
    <row r="150" spans="1:6">
      <c r="A150" s="18"/>
      <c r="B150" s="11" t="s">
        <v>17</v>
      </c>
      <c r="C150" s="18"/>
      <c r="D150" s="21"/>
      <c r="E150" s="15"/>
      <c r="F150" s="15"/>
    </row>
    <row r="151" spans="1:6" ht="48">
      <c r="A151" s="19"/>
      <c r="B151" s="12" t="s">
        <v>53</v>
      </c>
      <c r="C151" s="19"/>
      <c r="D151" s="22"/>
      <c r="E151" s="16"/>
      <c r="F151" s="16"/>
    </row>
    <row r="152" spans="1:6">
      <c r="A152" s="17">
        <v>450</v>
      </c>
      <c r="B152" s="10" t="s">
        <v>100</v>
      </c>
      <c r="C152" s="17" t="s">
        <v>19</v>
      </c>
      <c r="D152" s="20">
        <v>131.19999999999999</v>
      </c>
      <c r="E152" s="14"/>
      <c r="F152" s="14">
        <f>D152*E152</f>
        <v>0</v>
      </c>
    </row>
    <row r="153" spans="1:6">
      <c r="A153" s="18"/>
      <c r="B153" s="11" t="s">
        <v>52</v>
      </c>
      <c r="C153" s="18"/>
      <c r="D153" s="21"/>
      <c r="E153" s="15"/>
      <c r="F153" s="15"/>
    </row>
    <row r="154" spans="1:6" ht="48">
      <c r="A154" s="19"/>
      <c r="B154" s="12" t="s">
        <v>101</v>
      </c>
      <c r="C154" s="19"/>
      <c r="D154" s="22"/>
      <c r="E154" s="16"/>
      <c r="F154" s="16"/>
    </row>
    <row r="155" spans="1:6">
      <c r="A155" s="17">
        <v>460</v>
      </c>
      <c r="B155" s="10" t="s">
        <v>102</v>
      </c>
      <c r="C155" s="17" t="s">
        <v>19</v>
      </c>
      <c r="D155" s="20">
        <v>30.7</v>
      </c>
      <c r="E155" s="14"/>
      <c r="F155" s="14">
        <f>D155*E155</f>
        <v>0</v>
      </c>
    </row>
    <row r="156" spans="1:6">
      <c r="A156" s="18"/>
      <c r="B156" s="11" t="s">
        <v>52</v>
      </c>
      <c r="C156" s="18"/>
      <c r="D156" s="21"/>
      <c r="E156" s="15"/>
      <c r="F156" s="15"/>
    </row>
    <row r="157" spans="1:6" ht="48">
      <c r="A157" s="19"/>
      <c r="B157" s="12" t="s">
        <v>103</v>
      </c>
      <c r="C157" s="19"/>
      <c r="D157" s="22"/>
      <c r="E157" s="16"/>
      <c r="F157" s="16"/>
    </row>
    <row r="158" spans="1:6">
      <c r="A158" s="17">
        <v>470</v>
      </c>
      <c r="B158" s="10" t="s">
        <v>104</v>
      </c>
      <c r="C158" s="17" t="s">
        <v>32</v>
      </c>
      <c r="D158" s="20">
        <v>128.30000000000001</v>
      </c>
      <c r="E158" s="14"/>
      <c r="F158" s="14">
        <f>D158*E158</f>
        <v>0</v>
      </c>
    </row>
    <row r="159" spans="1:6" ht="48">
      <c r="A159" s="19"/>
      <c r="B159" s="12" t="s">
        <v>105</v>
      </c>
      <c r="C159" s="19"/>
      <c r="D159" s="22"/>
      <c r="E159" s="16"/>
      <c r="F159" s="16"/>
    </row>
    <row r="160" spans="1:6">
      <c r="A160" s="17">
        <v>480</v>
      </c>
      <c r="B160" s="10" t="s">
        <v>106</v>
      </c>
      <c r="C160" s="17" t="s">
        <v>32</v>
      </c>
      <c r="D160" s="20">
        <v>123.2</v>
      </c>
      <c r="E160" s="14"/>
      <c r="F160" s="14">
        <f>D160*E160</f>
        <v>0</v>
      </c>
    </row>
    <row r="161" spans="1:6" ht="60">
      <c r="A161" s="19"/>
      <c r="B161" s="12" t="s">
        <v>107</v>
      </c>
      <c r="C161" s="19"/>
      <c r="D161" s="22"/>
      <c r="E161" s="16"/>
      <c r="F161" s="16"/>
    </row>
    <row r="162" spans="1:6">
      <c r="A162" s="17">
        <v>490</v>
      </c>
      <c r="B162" s="10" t="s">
        <v>108</v>
      </c>
      <c r="C162" s="17" t="s">
        <v>32</v>
      </c>
      <c r="D162" s="20">
        <v>98.4</v>
      </c>
      <c r="E162" s="14"/>
      <c r="F162" s="14">
        <f>D162*E162</f>
        <v>0</v>
      </c>
    </row>
    <row r="163" spans="1:6" ht="48">
      <c r="A163" s="19"/>
      <c r="B163" s="12" t="s">
        <v>109</v>
      </c>
      <c r="C163" s="19"/>
      <c r="D163" s="22"/>
      <c r="E163" s="16"/>
      <c r="F163" s="16"/>
    </row>
    <row r="164" spans="1:6">
      <c r="A164" s="17">
        <v>500</v>
      </c>
      <c r="B164" s="10" t="s">
        <v>110</v>
      </c>
      <c r="C164" s="17" t="s">
        <v>32</v>
      </c>
      <c r="D164" s="20">
        <v>55.6</v>
      </c>
      <c r="E164" s="14"/>
      <c r="F164" s="14">
        <f>D164*E164</f>
        <v>0</v>
      </c>
    </row>
    <row r="165" spans="1:6" ht="48">
      <c r="A165" s="19"/>
      <c r="B165" s="12" t="s">
        <v>111</v>
      </c>
      <c r="C165" s="19"/>
      <c r="D165" s="22"/>
      <c r="E165" s="16"/>
      <c r="F165" s="16"/>
    </row>
    <row r="166" spans="1:6">
      <c r="A166" s="17">
        <v>510</v>
      </c>
      <c r="B166" s="10" t="s">
        <v>74</v>
      </c>
      <c r="C166" s="17" t="s">
        <v>19</v>
      </c>
      <c r="D166" s="20">
        <v>9.18</v>
      </c>
      <c r="E166" s="14"/>
      <c r="F166" s="14">
        <f>D166*E166</f>
        <v>0</v>
      </c>
    </row>
    <row r="167" spans="1:6">
      <c r="A167" s="19"/>
      <c r="B167" s="12" t="s">
        <v>112</v>
      </c>
      <c r="C167" s="19"/>
      <c r="D167" s="22"/>
      <c r="E167" s="16"/>
      <c r="F167" s="16"/>
    </row>
    <row r="168" spans="1:6">
      <c r="A168" s="17">
        <v>520</v>
      </c>
      <c r="B168" s="10" t="s">
        <v>113</v>
      </c>
      <c r="C168" s="17" t="s">
        <v>19</v>
      </c>
      <c r="D168" s="20">
        <v>1.88</v>
      </c>
      <c r="E168" s="14"/>
      <c r="F168" s="14">
        <f>D168*E168</f>
        <v>0</v>
      </c>
    </row>
    <row r="169" spans="1:6" ht="24">
      <c r="A169" s="19"/>
      <c r="B169" s="12" t="s">
        <v>114</v>
      </c>
      <c r="C169" s="19"/>
      <c r="D169" s="22"/>
      <c r="E169" s="16"/>
      <c r="F169" s="16"/>
    </row>
    <row r="170" spans="1:6">
      <c r="A170" s="17">
        <v>530</v>
      </c>
      <c r="B170" s="10" t="s">
        <v>113</v>
      </c>
      <c r="C170" s="17" t="s">
        <v>19</v>
      </c>
      <c r="D170" s="20">
        <v>2.94</v>
      </c>
      <c r="E170" s="14"/>
      <c r="F170" s="14">
        <f>D170*E170</f>
        <v>0</v>
      </c>
    </row>
    <row r="171" spans="1:6" ht="24">
      <c r="A171" s="19"/>
      <c r="B171" s="12" t="s">
        <v>115</v>
      </c>
      <c r="C171" s="19"/>
      <c r="D171" s="22"/>
      <c r="E171" s="16"/>
      <c r="F171" s="16"/>
    </row>
    <row r="172" spans="1:6">
      <c r="A172" s="17">
        <v>540</v>
      </c>
      <c r="B172" s="10" t="s">
        <v>116</v>
      </c>
      <c r="C172" s="17" t="s">
        <v>19</v>
      </c>
      <c r="D172" s="20">
        <v>7.7</v>
      </c>
      <c r="E172" s="14"/>
      <c r="F172" s="14">
        <f>D172*E172</f>
        <v>0</v>
      </c>
    </row>
    <row r="173" spans="1:6" ht="24">
      <c r="A173" s="19"/>
      <c r="B173" s="12" t="s">
        <v>117</v>
      </c>
      <c r="C173" s="19"/>
      <c r="D173" s="22"/>
      <c r="E173" s="16"/>
      <c r="F173" s="16"/>
    </row>
    <row r="174" spans="1:6">
      <c r="A174" s="25" t="s">
        <v>118</v>
      </c>
      <c r="B174" s="26"/>
      <c r="C174" s="26"/>
      <c r="D174" s="26"/>
      <c r="E174" s="27"/>
      <c r="F174" s="13">
        <f>SUM(F126:F173)</f>
        <v>0</v>
      </c>
    </row>
    <row r="175" spans="1:6">
      <c r="A175" s="8" t="s">
        <v>119</v>
      </c>
      <c r="B175" s="8" t="s">
        <v>62</v>
      </c>
      <c r="C175" s="9"/>
      <c r="D175" s="9"/>
      <c r="E175" s="9"/>
      <c r="F175" s="9"/>
    </row>
    <row r="176" spans="1:6">
      <c r="A176" s="17">
        <v>550</v>
      </c>
      <c r="B176" s="10" t="s">
        <v>120</v>
      </c>
      <c r="C176" s="17" t="s">
        <v>87</v>
      </c>
      <c r="D176" s="20">
        <v>1.5</v>
      </c>
      <c r="E176" s="14"/>
      <c r="F176" s="14">
        <f>D176*E176</f>
        <v>0</v>
      </c>
    </row>
    <row r="177" spans="1:6">
      <c r="A177" s="18"/>
      <c r="B177" s="11" t="s">
        <v>64</v>
      </c>
      <c r="C177" s="18"/>
      <c r="D177" s="21"/>
      <c r="E177" s="15"/>
      <c r="F177" s="15"/>
    </row>
    <row r="178" spans="1:6" ht="36">
      <c r="A178" s="19"/>
      <c r="B178" s="12" t="s">
        <v>121</v>
      </c>
      <c r="C178" s="19"/>
      <c r="D178" s="22"/>
      <c r="E178" s="16"/>
      <c r="F178" s="16"/>
    </row>
    <row r="179" spans="1:6">
      <c r="A179" s="17">
        <v>560</v>
      </c>
      <c r="B179" s="10" t="s">
        <v>122</v>
      </c>
      <c r="C179" s="17" t="s">
        <v>87</v>
      </c>
      <c r="D179" s="20">
        <v>38.5</v>
      </c>
      <c r="E179" s="14"/>
      <c r="F179" s="14">
        <f>D179*E179</f>
        <v>0</v>
      </c>
    </row>
    <row r="180" spans="1:6">
      <c r="A180" s="18"/>
      <c r="B180" s="11" t="s">
        <v>64</v>
      </c>
      <c r="C180" s="18"/>
      <c r="D180" s="21"/>
      <c r="E180" s="15"/>
      <c r="F180" s="15"/>
    </row>
    <row r="181" spans="1:6" ht="24">
      <c r="A181" s="18"/>
      <c r="B181" s="11" t="s">
        <v>123</v>
      </c>
      <c r="C181" s="18"/>
      <c r="D181" s="21"/>
      <c r="E181" s="15"/>
      <c r="F181" s="15"/>
    </row>
    <row r="182" spans="1:6">
      <c r="A182" s="19"/>
      <c r="B182" s="12" t="s">
        <v>124</v>
      </c>
      <c r="C182" s="19"/>
      <c r="D182" s="22"/>
      <c r="E182" s="16"/>
      <c r="F182" s="16"/>
    </row>
    <row r="183" spans="1:6">
      <c r="A183" s="17">
        <v>570</v>
      </c>
      <c r="B183" s="10" t="s">
        <v>125</v>
      </c>
      <c r="C183" s="17" t="s">
        <v>70</v>
      </c>
      <c r="D183" s="20">
        <v>1</v>
      </c>
      <c r="E183" s="14"/>
      <c r="F183" s="14">
        <f>D183*E183</f>
        <v>0</v>
      </c>
    </row>
    <row r="184" spans="1:6">
      <c r="A184" s="18"/>
      <c r="B184" s="11" t="s">
        <v>64</v>
      </c>
      <c r="C184" s="18"/>
      <c r="D184" s="21"/>
      <c r="E184" s="15"/>
      <c r="F184" s="15"/>
    </row>
    <row r="185" spans="1:6" ht="24">
      <c r="A185" s="18"/>
      <c r="B185" s="11" t="s">
        <v>126</v>
      </c>
      <c r="C185" s="18"/>
      <c r="D185" s="21"/>
      <c r="E185" s="15"/>
      <c r="F185" s="15"/>
    </row>
    <row r="186" spans="1:6" ht="36">
      <c r="A186" s="19"/>
      <c r="B186" s="12" t="s">
        <v>127</v>
      </c>
      <c r="C186" s="19"/>
      <c r="D186" s="22"/>
      <c r="E186" s="16"/>
      <c r="F186" s="16"/>
    </row>
    <row r="187" spans="1:6">
      <c r="A187" s="17">
        <v>580</v>
      </c>
      <c r="B187" s="10" t="s">
        <v>128</v>
      </c>
      <c r="C187" s="17" t="s">
        <v>130</v>
      </c>
      <c r="D187" s="20">
        <v>1</v>
      </c>
      <c r="E187" s="14"/>
      <c r="F187" s="14">
        <f>D187*E187</f>
        <v>0</v>
      </c>
    </row>
    <row r="188" spans="1:6">
      <c r="A188" s="18"/>
      <c r="B188" s="11" t="s">
        <v>64</v>
      </c>
      <c r="C188" s="18"/>
      <c r="D188" s="21"/>
      <c r="E188" s="15"/>
      <c r="F188" s="15"/>
    </row>
    <row r="189" spans="1:6" ht="24">
      <c r="A189" s="19"/>
      <c r="B189" s="12" t="s">
        <v>129</v>
      </c>
      <c r="C189" s="19"/>
      <c r="D189" s="22"/>
      <c r="E189" s="16"/>
      <c r="F189" s="16"/>
    </row>
    <row r="190" spans="1:6">
      <c r="A190" s="17">
        <v>590</v>
      </c>
      <c r="B190" s="10" t="s">
        <v>131</v>
      </c>
      <c r="C190" s="17" t="s">
        <v>130</v>
      </c>
      <c r="D190" s="20">
        <v>1</v>
      </c>
      <c r="E190" s="14"/>
      <c r="F190" s="14">
        <f>D190*E190</f>
        <v>0</v>
      </c>
    </row>
    <row r="191" spans="1:6">
      <c r="A191" s="18"/>
      <c r="B191" s="11" t="s">
        <v>64</v>
      </c>
      <c r="C191" s="18"/>
      <c r="D191" s="21"/>
      <c r="E191" s="15"/>
      <c r="F191" s="15"/>
    </row>
    <row r="192" spans="1:6" ht="24">
      <c r="A192" s="19"/>
      <c r="B192" s="12" t="s">
        <v>132</v>
      </c>
      <c r="C192" s="19"/>
      <c r="D192" s="22"/>
      <c r="E192" s="16"/>
      <c r="F192" s="16"/>
    </row>
    <row r="193" spans="1:6">
      <c r="A193" s="17">
        <v>600</v>
      </c>
      <c r="B193" s="10" t="s">
        <v>133</v>
      </c>
      <c r="C193" s="17" t="s">
        <v>135</v>
      </c>
      <c r="D193" s="20">
        <v>2</v>
      </c>
      <c r="E193" s="14"/>
      <c r="F193" s="14">
        <f>D193*E193</f>
        <v>0</v>
      </c>
    </row>
    <row r="194" spans="1:6">
      <c r="A194" s="18"/>
      <c r="B194" s="11" t="s">
        <v>64</v>
      </c>
      <c r="C194" s="18"/>
      <c r="D194" s="21"/>
      <c r="E194" s="15"/>
      <c r="F194" s="15"/>
    </row>
    <row r="195" spans="1:6" ht="24">
      <c r="A195" s="19"/>
      <c r="B195" s="12" t="s">
        <v>134</v>
      </c>
      <c r="C195" s="19"/>
      <c r="D195" s="22"/>
      <c r="E195" s="16"/>
      <c r="F195" s="16"/>
    </row>
    <row r="196" spans="1:6">
      <c r="A196" s="17">
        <v>610</v>
      </c>
      <c r="B196" s="10" t="s">
        <v>136</v>
      </c>
      <c r="C196" s="17" t="s">
        <v>19</v>
      </c>
      <c r="D196" s="20">
        <v>0.63</v>
      </c>
      <c r="E196" s="14"/>
      <c r="F196" s="14">
        <f>D196*E196</f>
        <v>0</v>
      </c>
    </row>
    <row r="197" spans="1:6">
      <c r="A197" s="18"/>
      <c r="B197" s="11" t="s">
        <v>64</v>
      </c>
      <c r="C197" s="18"/>
      <c r="D197" s="21"/>
      <c r="E197" s="15"/>
      <c r="F197" s="15"/>
    </row>
    <row r="198" spans="1:6">
      <c r="A198" s="19"/>
      <c r="B198" s="12" t="s">
        <v>137</v>
      </c>
      <c r="C198" s="19"/>
      <c r="D198" s="22"/>
      <c r="E198" s="16"/>
      <c r="F198" s="16"/>
    </row>
    <row r="199" spans="1:6">
      <c r="A199" s="17">
        <v>620</v>
      </c>
      <c r="B199" s="10" t="s">
        <v>133</v>
      </c>
      <c r="C199" s="17" t="s">
        <v>135</v>
      </c>
      <c r="D199" s="20">
        <v>1</v>
      </c>
      <c r="E199" s="14"/>
      <c r="F199" s="14">
        <f>D199*E199</f>
        <v>0</v>
      </c>
    </row>
    <row r="200" spans="1:6">
      <c r="A200" s="18"/>
      <c r="B200" s="11" t="s">
        <v>64</v>
      </c>
      <c r="C200" s="18"/>
      <c r="D200" s="21"/>
      <c r="E200" s="15"/>
      <c r="F200" s="15"/>
    </row>
    <row r="201" spans="1:6" ht="24">
      <c r="A201" s="18"/>
      <c r="B201" s="11" t="s">
        <v>134</v>
      </c>
      <c r="C201" s="18"/>
      <c r="D201" s="21"/>
      <c r="E201" s="15"/>
      <c r="F201" s="15"/>
    </row>
    <row r="202" spans="1:6" ht="24">
      <c r="A202" s="19"/>
      <c r="B202" s="12" t="s">
        <v>138</v>
      </c>
      <c r="C202" s="19"/>
      <c r="D202" s="22"/>
      <c r="E202" s="16"/>
      <c r="F202" s="16"/>
    </row>
    <row r="203" spans="1:6">
      <c r="A203" s="17">
        <v>630</v>
      </c>
      <c r="B203" s="10" t="s">
        <v>139</v>
      </c>
      <c r="C203" s="17" t="s">
        <v>87</v>
      </c>
      <c r="D203" s="20">
        <v>1</v>
      </c>
      <c r="E203" s="14"/>
      <c r="F203" s="14">
        <f>D203*E203</f>
        <v>0</v>
      </c>
    </row>
    <row r="204" spans="1:6">
      <c r="A204" s="18"/>
      <c r="B204" s="11" t="s">
        <v>64</v>
      </c>
      <c r="C204" s="18"/>
      <c r="D204" s="21"/>
      <c r="E204" s="15"/>
      <c r="F204" s="15"/>
    </row>
    <row r="205" spans="1:6" ht="36">
      <c r="A205" s="19"/>
      <c r="B205" s="12" t="s">
        <v>140</v>
      </c>
      <c r="C205" s="19"/>
      <c r="D205" s="22"/>
      <c r="E205" s="16"/>
      <c r="F205" s="16"/>
    </row>
    <row r="206" spans="1:6">
      <c r="A206" s="17">
        <v>640</v>
      </c>
      <c r="B206" s="10" t="s">
        <v>136</v>
      </c>
      <c r="C206" s="17" t="s">
        <v>19</v>
      </c>
      <c r="D206" s="20">
        <v>0.49</v>
      </c>
      <c r="E206" s="14"/>
      <c r="F206" s="14">
        <f>D206*E206</f>
        <v>0</v>
      </c>
    </row>
    <row r="207" spans="1:6">
      <c r="A207" s="18"/>
      <c r="B207" s="11" t="s">
        <v>64</v>
      </c>
      <c r="C207" s="18"/>
      <c r="D207" s="21"/>
      <c r="E207" s="15"/>
      <c r="F207" s="15"/>
    </row>
    <row r="208" spans="1:6" ht="24">
      <c r="A208" s="19"/>
      <c r="B208" s="12" t="s">
        <v>141</v>
      </c>
      <c r="C208" s="19"/>
      <c r="D208" s="22"/>
      <c r="E208" s="16"/>
      <c r="F208" s="16"/>
    </row>
    <row r="209" spans="1:6">
      <c r="A209" s="17">
        <v>650</v>
      </c>
      <c r="B209" s="10" t="s">
        <v>133</v>
      </c>
      <c r="C209" s="17" t="s">
        <v>135</v>
      </c>
      <c r="D209" s="20">
        <v>1</v>
      </c>
      <c r="E209" s="14"/>
      <c r="F209" s="14">
        <f>D209*E209</f>
        <v>0</v>
      </c>
    </row>
    <row r="210" spans="1:6">
      <c r="A210" s="18"/>
      <c r="B210" s="11" t="s">
        <v>64</v>
      </c>
      <c r="C210" s="18"/>
      <c r="D210" s="21"/>
      <c r="E210" s="15"/>
      <c r="F210" s="15"/>
    </row>
    <row r="211" spans="1:6" ht="24">
      <c r="A211" s="18"/>
      <c r="B211" s="11" t="s">
        <v>134</v>
      </c>
      <c r="C211" s="18"/>
      <c r="D211" s="21"/>
      <c r="E211" s="15"/>
      <c r="F211" s="15"/>
    </row>
    <row r="212" spans="1:6" ht="24">
      <c r="A212" s="19"/>
      <c r="B212" s="12" t="s">
        <v>142</v>
      </c>
      <c r="C212" s="19"/>
      <c r="D212" s="22"/>
      <c r="E212" s="16"/>
      <c r="F212" s="16"/>
    </row>
    <row r="213" spans="1:6">
      <c r="A213" s="17">
        <v>660</v>
      </c>
      <c r="B213" s="10" t="s">
        <v>143</v>
      </c>
      <c r="C213" s="17" t="s">
        <v>87</v>
      </c>
      <c r="D213" s="20">
        <v>2</v>
      </c>
      <c r="E213" s="14"/>
      <c r="F213" s="14">
        <f>D213*E213</f>
        <v>0</v>
      </c>
    </row>
    <row r="214" spans="1:6">
      <c r="A214" s="18"/>
      <c r="B214" s="11" t="s">
        <v>64</v>
      </c>
      <c r="C214" s="18"/>
      <c r="D214" s="21"/>
      <c r="E214" s="15"/>
      <c r="F214" s="15"/>
    </row>
    <row r="215" spans="1:6" ht="36">
      <c r="A215" s="19"/>
      <c r="B215" s="12" t="s">
        <v>144</v>
      </c>
      <c r="C215" s="19"/>
      <c r="D215" s="22"/>
      <c r="E215" s="16"/>
      <c r="F215" s="16"/>
    </row>
    <row r="216" spans="1:6">
      <c r="A216" s="17">
        <v>670</v>
      </c>
      <c r="B216" s="10" t="s">
        <v>136</v>
      </c>
      <c r="C216" s="17" t="s">
        <v>19</v>
      </c>
      <c r="D216" s="20">
        <v>0.49</v>
      </c>
      <c r="E216" s="14"/>
      <c r="F216" s="14">
        <f>D216*E216</f>
        <v>0</v>
      </c>
    </row>
    <row r="217" spans="1:6">
      <c r="A217" s="18"/>
      <c r="B217" s="11" t="s">
        <v>64</v>
      </c>
      <c r="C217" s="18"/>
      <c r="D217" s="21"/>
      <c r="E217" s="15"/>
      <c r="F217" s="15"/>
    </row>
    <row r="218" spans="1:6">
      <c r="A218" s="19"/>
      <c r="B218" s="12" t="s">
        <v>137</v>
      </c>
      <c r="C218" s="19"/>
      <c r="D218" s="22"/>
      <c r="E218" s="16"/>
      <c r="F218" s="16"/>
    </row>
    <row r="219" spans="1:6">
      <c r="A219" s="17">
        <v>680</v>
      </c>
      <c r="B219" s="10" t="s">
        <v>145</v>
      </c>
      <c r="C219" s="17" t="s">
        <v>147</v>
      </c>
      <c r="D219" s="20">
        <v>1</v>
      </c>
      <c r="E219" s="14"/>
      <c r="F219" s="14">
        <f>D219*E219</f>
        <v>0</v>
      </c>
    </row>
    <row r="220" spans="1:6">
      <c r="A220" s="18"/>
      <c r="B220" s="11" t="s">
        <v>64</v>
      </c>
      <c r="C220" s="18"/>
      <c r="D220" s="21"/>
      <c r="E220" s="15"/>
      <c r="F220" s="15"/>
    </row>
    <row r="221" spans="1:6" ht="24">
      <c r="A221" s="19"/>
      <c r="B221" s="12" t="s">
        <v>146</v>
      </c>
      <c r="C221" s="19"/>
      <c r="D221" s="22"/>
      <c r="E221" s="16"/>
      <c r="F221" s="16"/>
    </row>
    <row r="222" spans="1:6">
      <c r="A222" s="17">
        <v>690</v>
      </c>
      <c r="B222" s="10" t="s">
        <v>148</v>
      </c>
      <c r="C222" s="17" t="s">
        <v>147</v>
      </c>
      <c r="D222" s="20">
        <v>1</v>
      </c>
      <c r="E222" s="14"/>
      <c r="F222" s="14">
        <f>D222*E222</f>
        <v>0</v>
      </c>
    </row>
    <row r="223" spans="1:6">
      <c r="A223" s="18"/>
      <c r="B223" s="11" t="s">
        <v>64</v>
      </c>
      <c r="C223" s="18"/>
      <c r="D223" s="21"/>
      <c r="E223" s="15"/>
      <c r="F223" s="15"/>
    </row>
    <row r="224" spans="1:6" ht="24">
      <c r="A224" s="19"/>
      <c r="B224" s="12" t="s">
        <v>149</v>
      </c>
      <c r="C224" s="19"/>
      <c r="D224" s="22"/>
      <c r="E224" s="16"/>
      <c r="F224" s="16"/>
    </row>
    <row r="225" spans="1:6">
      <c r="A225" s="17">
        <v>700</v>
      </c>
      <c r="B225" s="10" t="s">
        <v>150</v>
      </c>
      <c r="C225" s="17" t="s">
        <v>87</v>
      </c>
      <c r="D225" s="20">
        <v>40</v>
      </c>
      <c r="E225" s="14"/>
      <c r="F225" s="14">
        <f>D225*E225</f>
        <v>0</v>
      </c>
    </row>
    <row r="226" spans="1:6">
      <c r="A226" s="18"/>
      <c r="B226" s="11" t="s">
        <v>64</v>
      </c>
      <c r="C226" s="18"/>
      <c r="D226" s="21"/>
      <c r="E226" s="15"/>
      <c r="F226" s="15"/>
    </row>
    <row r="227" spans="1:6" ht="24">
      <c r="A227" s="19"/>
      <c r="B227" s="12" t="s">
        <v>151</v>
      </c>
      <c r="C227" s="19"/>
      <c r="D227" s="22"/>
      <c r="E227" s="16"/>
      <c r="F227" s="16"/>
    </row>
    <row r="228" spans="1:6">
      <c r="A228" s="17">
        <v>710</v>
      </c>
      <c r="B228" s="10" t="s">
        <v>152</v>
      </c>
      <c r="C228" s="17" t="s">
        <v>87</v>
      </c>
      <c r="D228" s="20">
        <v>3.5</v>
      </c>
      <c r="E228" s="14"/>
      <c r="F228" s="14">
        <f>D228*E228</f>
        <v>0</v>
      </c>
    </row>
    <row r="229" spans="1:6">
      <c r="A229" s="18"/>
      <c r="B229" s="11" t="s">
        <v>64</v>
      </c>
      <c r="C229" s="18"/>
      <c r="D229" s="21"/>
      <c r="E229" s="15"/>
      <c r="F229" s="15"/>
    </row>
    <row r="230" spans="1:6" ht="24">
      <c r="A230" s="18"/>
      <c r="B230" s="11" t="s">
        <v>153</v>
      </c>
      <c r="C230" s="18"/>
      <c r="D230" s="21"/>
      <c r="E230" s="15"/>
      <c r="F230" s="15"/>
    </row>
    <row r="231" spans="1:6" ht="24">
      <c r="A231" s="19"/>
      <c r="B231" s="12" t="s">
        <v>154</v>
      </c>
      <c r="C231" s="19"/>
      <c r="D231" s="22"/>
      <c r="E231" s="16"/>
      <c r="F231" s="16"/>
    </row>
    <row r="232" spans="1:6">
      <c r="A232" s="25" t="s">
        <v>155</v>
      </c>
      <c r="B232" s="26"/>
      <c r="C232" s="26"/>
      <c r="D232" s="26"/>
      <c r="E232" s="27"/>
      <c r="F232" s="13">
        <f>SUM(F176:F231)</f>
        <v>0</v>
      </c>
    </row>
    <row r="233" spans="1:6">
      <c r="A233" s="8" t="s">
        <v>156</v>
      </c>
      <c r="B233" s="8" t="s">
        <v>157</v>
      </c>
      <c r="C233" s="9"/>
      <c r="D233" s="9"/>
      <c r="E233" s="9"/>
      <c r="F233" s="9"/>
    </row>
    <row r="234" spans="1:6">
      <c r="A234" s="17">
        <v>720</v>
      </c>
      <c r="B234" s="10" t="s">
        <v>74</v>
      </c>
      <c r="C234" s="17" t="s">
        <v>19</v>
      </c>
      <c r="D234" s="20">
        <v>9.18</v>
      </c>
      <c r="E234" s="14"/>
      <c r="F234" s="14">
        <f>D234*E234</f>
        <v>0</v>
      </c>
    </row>
    <row r="235" spans="1:6">
      <c r="A235" s="18"/>
      <c r="B235" s="11" t="s">
        <v>158</v>
      </c>
      <c r="C235" s="18"/>
      <c r="D235" s="21"/>
      <c r="E235" s="15"/>
      <c r="F235" s="15"/>
    </row>
    <row r="236" spans="1:6">
      <c r="A236" s="19"/>
      <c r="B236" s="12" t="s">
        <v>112</v>
      </c>
      <c r="C236" s="19"/>
      <c r="D236" s="22"/>
      <c r="E236" s="16"/>
      <c r="F236" s="16"/>
    </row>
    <row r="237" spans="1:6">
      <c r="A237" s="17">
        <v>730</v>
      </c>
      <c r="B237" s="10" t="s">
        <v>74</v>
      </c>
      <c r="C237" s="17" t="s">
        <v>19</v>
      </c>
      <c r="D237" s="20">
        <v>0.21</v>
      </c>
      <c r="E237" s="14"/>
      <c r="F237" s="14">
        <f>D237*E237</f>
        <v>0</v>
      </c>
    </row>
    <row r="238" spans="1:6">
      <c r="A238" s="18"/>
      <c r="B238" s="11" t="s">
        <v>158</v>
      </c>
      <c r="C238" s="18"/>
      <c r="D238" s="21"/>
      <c r="E238" s="15"/>
      <c r="F238" s="15"/>
    </row>
    <row r="239" spans="1:6">
      <c r="A239" s="19"/>
      <c r="B239" s="12" t="s">
        <v>112</v>
      </c>
      <c r="C239" s="19"/>
      <c r="D239" s="22"/>
      <c r="E239" s="16"/>
      <c r="F239" s="16"/>
    </row>
    <row r="240" spans="1:6">
      <c r="A240" s="17">
        <v>740</v>
      </c>
      <c r="B240" s="10" t="s">
        <v>113</v>
      </c>
      <c r="C240" s="17" t="s">
        <v>19</v>
      </c>
      <c r="D240" s="20">
        <v>22.28</v>
      </c>
      <c r="E240" s="14"/>
      <c r="F240" s="14">
        <f>D240*E240</f>
        <v>0</v>
      </c>
    </row>
    <row r="241" spans="1:6">
      <c r="A241" s="18"/>
      <c r="B241" s="11" t="s">
        <v>158</v>
      </c>
      <c r="C241" s="18"/>
      <c r="D241" s="21"/>
      <c r="E241" s="15"/>
      <c r="F241" s="15"/>
    </row>
    <row r="242" spans="1:6">
      <c r="A242" s="18"/>
      <c r="B242" s="11" t="s">
        <v>159</v>
      </c>
      <c r="C242" s="18"/>
      <c r="D242" s="21"/>
      <c r="E242" s="15"/>
      <c r="F242" s="15"/>
    </row>
    <row r="243" spans="1:6" ht="24">
      <c r="A243" s="19"/>
      <c r="B243" s="12" t="s">
        <v>160</v>
      </c>
      <c r="C243" s="19"/>
      <c r="D243" s="22"/>
      <c r="E243" s="16"/>
      <c r="F243" s="16"/>
    </row>
    <row r="244" spans="1:6">
      <c r="A244" s="17">
        <v>750</v>
      </c>
      <c r="B244" s="10" t="s">
        <v>161</v>
      </c>
      <c r="C244" s="17" t="s">
        <v>19</v>
      </c>
      <c r="D244" s="20">
        <v>4.5</v>
      </c>
      <c r="E244" s="14"/>
      <c r="F244" s="14">
        <f>D244*E244</f>
        <v>0</v>
      </c>
    </row>
    <row r="245" spans="1:6">
      <c r="A245" s="18"/>
      <c r="B245" s="11" t="s">
        <v>158</v>
      </c>
      <c r="C245" s="18"/>
      <c r="D245" s="21"/>
      <c r="E245" s="15"/>
      <c r="F245" s="15"/>
    </row>
    <row r="246" spans="1:6" ht="24">
      <c r="A246" s="19"/>
      <c r="B246" s="12" t="s">
        <v>162</v>
      </c>
      <c r="C246" s="19"/>
      <c r="D246" s="22"/>
      <c r="E246" s="16"/>
      <c r="F246" s="16"/>
    </row>
    <row r="247" spans="1:6">
      <c r="A247" s="17">
        <v>760</v>
      </c>
      <c r="B247" s="10" t="s">
        <v>37</v>
      </c>
      <c r="C247" s="17" t="s">
        <v>19</v>
      </c>
      <c r="D247" s="20">
        <v>169.12</v>
      </c>
      <c r="E247" s="14"/>
      <c r="F247" s="14">
        <f>D247*E247</f>
        <v>0</v>
      </c>
    </row>
    <row r="248" spans="1:6">
      <c r="A248" s="18"/>
      <c r="B248" s="11" t="s">
        <v>38</v>
      </c>
      <c r="C248" s="18"/>
      <c r="D248" s="21"/>
      <c r="E248" s="15"/>
      <c r="F248" s="15"/>
    </row>
    <row r="249" spans="1:6" ht="60">
      <c r="A249" s="19"/>
      <c r="B249" s="12" t="s">
        <v>163</v>
      </c>
      <c r="C249" s="19"/>
      <c r="D249" s="22"/>
      <c r="E249" s="16"/>
      <c r="F249" s="16"/>
    </row>
    <row r="250" spans="1:6">
      <c r="A250" s="17">
        <v>770</v>
      </c>
      <c r="B250" s="10" t="s">
        <v>24</v>
      </c>
      <c r="C250" s="17" t="s">
        <v>19</v>
      </c>
      <c r="D250" s="20">
        <v>90.81</v>
      </c>
      <c r="E250" s="14"/>
      <c r="F250" s="14">
        <f>D250*E250</f>
        <v>0</v>
      </c>
    </row>
    <row r="251" spans="1:6">
      <c r="A251" s="18"/>
      <c r="B251" s="11" t="s">
        <v>158</v>
      </c>
      <c r="C251" s="18"/>
      <c r="D251" s="21"/>
      <c r="E251" s="15"/>
      <c r="F251" s="15"/>
    </row>
    <row r="252" spans="1:6" ht="60">
      <c r="A252" s="19"/>
      <c r="B252" s="12" t="s">
        <v>164</v>
      </c>
      <c r="C252" s="19"/>
      <c r="D252" s="22"/>
      <c r="E252" s="16"/>
      <c r="F252" s="16"/>
    </row>
    <row r="253" spans="1:6">
      <c r="A253" s="17">
        <v>780</v>
      </c>
      <c r="B253" s="10" t="s">
        <v>165</v>
      </c>
      <c r="C253" s="17" t="s">
        <v>32</v>
      </c>
      <c r="D253" s="20">
        <v>20</v>
      </c>
      <c r="E253" s="14"/>
      <c r="F253" s="14">
        <f>D253*E253</f>
        <v>0</v>
      </c>
    </row>
    <row r="254" spans="1:6">
      <c r="A254" s="18"/>
      <c r="B254" s="11" t="s">
        <v>158</v>
      </c>
      <c r="C254" s="18"/>
      <c r="D254" s="21"/>
      <c r="E254" s="15"/>
      <c r="F254" s="15"/>
    </row>
    <row r="255" spans="1:6" ht="36">
      <c r="A255" s="19"/>
      <c r="B255" s="12" t="s">
        <v>166</v>
      </c>
      <c r="C255" s="19"/>
      <c r="D255" s="22"/>
      <c r="E255" s="16"/>
      <c r="F255" s="16"/>
    </row>
    <row r="256" spans="1:6">
      <c r="A256" s="17">
        <v>790</v>
      </c>
      <c r="B256" s="10" t="s">
        <v>167</v>
      </c>
      <c r="C256" s="17" t="s">
        <v>32</v>
      </c>
      <c r="D256" s="20">
        <v>20</v>
      </c>
      <c r="E256" s="14"/>
      <c r="F256" s="14">
        <f>D256*E256</f>
        <v>0</v>
      </c>
    </row>
    <row r="257" spans="1:6">
      <c r="A257" s="18"/>
      <c r="B257" s="11" t="s">
        <v>158</v>
      </c>
      <c r="C257" s="18"/>
      <c r="D257" s="21"/>
      <c r="E257" s="15"/>
      <c r="F257" s="15"/>
    </row>
    <row r="258" spans="1:6" ht="36">
      <c r="A258" s="19"/>
      <c r="B258" s="12" t="s">
        <v>168</v>
      </c>
      <c r="C258" s="19"/>
      <c r="D258" s="22"/>
      <c r="E258" s="16"/>
      <c r="F258" s="16"/>
    </row>
    <row r="259" spans="1:6">
      <c r="A259" s="17">
        <v>800</v>
      </c>
      <c r="B259" s="10" t="s">
        <v>169</v>
      </c>
      <c r="C259" s="17" t="s">
        <v>32</v>
      </c>
      <c r="D259" s="20">
        <v>20</v>
      </c>
      <c r="E259" s="14"/>
      <c r="F259" s="14">
        <f>D259*E259</f>
        <v>0</v>
      </c>
    </row>
    <row r="260" spans="1:6">
      <c r="A260" s="18"/>
      <c r="B260" s="11" t="s">
        <v>158</v>
      </c>
      <c r="C260" s="18"/>
      <c r="D260" s="21"/>
      <c r="E260" s="15"/>
      <c r="F260" s="15"/>
    </row>
    <row r="261" spans="1:6" ht="24">
      <c r="A261" s="19"/>
      <c r="B261" s="12" t="s">
        <v>170</v>
      </c>
      <c r="C261" s="19"/>
      <c r="D261" s="22"/>
      <c r="E261" s="16"/>
      <c r="F261" s="16"/>
    </row>
    <row r="262" spans="1:6">
      <c r="A262" s="17">
        <v>810</v>
      </c>
      <c r="B262" s="10" t="s">
        <v>171</v>
      </c>
      <c r="C262" s="17" t="s">
        <v>32</v>
      </c>
      <c r="D262" s="20">
        <v>20</v>
      </c>
      <c r="E262" s="14"/>
      <c r="F262" s="14">
        <f>D262*E262</f>
        <v>0</v>
      </c>
    </row>
    <row r="263" spans="1:6">
      <c r="A263" s="18"/>
      <c r="B263" s="11" t="s">
        <v>158</v>
      </c>
      <c r="C263" s="18"/>
      <c r="D263" s="21"/>
      <c r="E263" s="15"/>
      <c r="F263" s="15"/>
    </row>
    <row r="264" spans="1:6">
      <c r="A264" s="19"/>
      <c r="B264" s="12" t="s">
        <v>172</v>
      </c>
      <c r="C264" s="19"/>
      <c r="D264" s="22"/>
      <c r="E264" s="16"/>
      <c r="F264" s="16"/>
    </row>
    <row r="265" spans="1:6">
      <c r="A265" s="17">
        <v>820</v>
      </c>
      <c r="B265" s="10" t="s">
        <v>173</v>
      </c>
      <c r="C265" s="17" t="s">
        <v>32</v>
      </c>
      <c r="D265" s="20">
        <v>20</v>
      </c>
      <c r="E265" s="14"/>
      <c r="F265" s="14">
        <f>D265*E265</f>
        <v>0</v>
      </c>
    </row>
    <row r="266" spans="1:6">
      <c r="A266" s="18"/>
      <c r="B266" s="11" t="s">
        <v>158</v>
      </c>
      <c r="C266" s="18"/>
      <c r="D266" s="21"/>
      <c r="E266" s="15"/>
      <c r="F266" s="15"/>
    </row>
    <row r="267" spans="1:6">
      <c r="A267" s="19"/>
      <c r="B267" s="12" t="s">
        <v>174</v>
      </c>
      <c r="C267" s="19"/>
      <c r="D267" s="22"/>
      <c r="E267" s="16"/>
      <c r="F267" s="16"/>
    </row>
    <row r="268" spans="1:6">
      <c r="A268" s="17">
        <v>830</v>
      </c>
      <c r="B268" s="10" t="s">
        <v>175</v>
      </c>
      <c r="C268" s="17" t="s">
        <v>32</v>
      </c>
      <c r="D268" s="20">
        <v>20</v>
      </c>
      <c r="E268" s="14"/>
      <c r="F268" s="14">
        <f>D268*E268</f>
        <v>0</v>
      </c>
    </row>
    <row r="269" spans="1:6">
      <c r="A269" s="18"/>
      <c r="B269" s="11" t="s">
        <v>158</v>
      </c>
      <c r="C269" s="18"/>
      <c r="D269" s="21"/>
      <c r="E269" s="15"/>
      <c r="F269" s="15"/>
    </row>
    <row r="270" spans="1:6" ht="36">
      <c r="A270" s="19"/>
      <c r="B270" s="12" t="s">
        <v>176</v>
      </c>
      <c r="C270" s="19"/>
      <c r="D270" s="22"/>
      <c r="E270" s="16"/>
      <c r="F270" s="16"/>
    </row>
    <row r="271" spans="1:6">
      <c r="A271" s="17">
        <v>840</v>
      </c>
      <c r="B271" s="10" t="s">
        <v>177</v>
      </c>
      <c r="C271" s="17" t="s">
        <v>179</v>
      </c>
      <c r="D271" s="20">
        <v>3.9</v>
      </c>
      <c r="E271" s="14"/>
      <c r="F271" s="14">
        <f>D271*E271</f>
        <v>0</v>
      </c>
    </row>
    <row r="272" spans="1:6">
      <c r="A272" s="18"/>
      <c r="B272" s="11" t="s">
        <v>158</v>
      </c>
      <c r="C272" s="18"/>
      <c r="D272" s="21"/>
      <c r="E272" s="15"/>
      <c r="F272" s="15"/>
    </row>
    <row r="273" spans="1:6" ht="36">
      <c r="A273" s="19"/>
      <c r="B273" s="12" t="s">
        <v>178</v>
      </c>
      <c r="C273" s="19"/>
      <c r="D273" s="22"/>
      <c r="E273" s="16"/>
      <c r="F273" s="16"/>
    </row>
    <row r="274" spans="1:6">
      <c r="A274" s="17">
        <v>850</v>
      </c>
      <c r="B274" s="10" t="s">
        <v>173</v>
      </c>
      <c r="C274" s="17" t="s">
        <v>32</v>
      </c>
      <c r="D274" s="20">
        <v>20</v>
      </c>
      <c r="E274" s="14"/>
      <c r="F274" s="14">
        <f>D274*E274</f>
        <v>0</v>
      </c>
    </row>
    <row r="275" spans="1:6">
      <c r="A275" s="18"/>
      <c r="B275" s="11" t="s">
        <v>158</v>
      </c>
      <c r="C275" s="18"/>
      <c r="D275" s="21"/>
      <c r="E275" s="15"/>
      <c r="F275" s="15"/>
    </row>
    <row r="276" spans="1:6">
      <c r="A276" s="19"/>
      <c r="B276" s="12" t="s">
        <v>174</v>
      </c>
      <c r="C276" s="19"/>
      <c r="D276" s="22"/>
      <c r="E276" s="16"/>
      <c r="F276" s="16"/>
    </row>
    <row r="277" spans="1:6">
      <c r="A277" s="17">
        <v>860</v>
      </c>
      <c r="B277" s="10" t="s">
        <v>180</v>
      </c>
      <c r="C277" s="17" t="s">
        <v>32</v>
      </c>
      <c r="D277" s="20">
        <v>20</v>
      </c>
      <c r="E277" s="14"/>
      <c r="F277" s="14">
        <f>D277*E277</f>
        <v>0</v>
      </c>
    </row>
    <row r="278" spans="1:6">
      <c r="A278" s="18"/>
      <c r="B278" s="11" t="s">
        <v>158</v>
      </c>
      <c r="C278" s="18"/>
      <c r="D278" s="21"/>
      <c r="E278" s="15"/>
      <c r="F278" s="15"/>
    </row>
    <row r="279" spans="1:6" ht="36">
      <c r="A279" s="19"/>
      <c r="B279" s="12" t="s">
        <v>181</v>
      </c>
      <c r="C279" s="19"/>
      <c r="D279" s="22"/>
      <c r="E279" s="16"/>
      <c r="F279" s="16"/>
    </row>
    <row r="280" spans="1:6">
      <c r="A280" s="17">
        <v>870</v>
      </c>
      <c r="B280" s="10" t="s">
        <v>182</v>
      </c>
      <c r="C280" s="17" t="s">
        <v>179</v>
      </c>
      <c r="D280" s="20">
        <v>2.4900000000000002</v>
      </c>
      <c r="E280" s="14"/>
      <c r="F280" s="14">
        <f>D280*E280</f>
        <v>0</v>
      </c>
    </row>
    <row r="281" spans="1:6">
      <c r="A281" s="18"/>
      <c r="B281" s="11" t="s">
        <v>158</v>
      </c>
      <c r="C281" s="18"/>
      <c r="D281" s="21"/>
      <c r="E281" s="15"/>
      <c r="F281" s="15"/>
    </row>
    <row r="282" spans="1:6" ht="36">
      <c r="A282" s="19"/>
      <c r="B282" s="12" t="s">
        <v>183</v>
      </c>
      <c r="C282" s="19"/>
      <c r="D282" s="22"/>
      <c r="E282" s="16"/>
      <c r="F282" s="16"/>
    </row>
    <row r="283" spans="1:6">
      <c r="A283" s="17">
        <v>880</v>
      </c>
      <c r="B283" s="10" t="s">
        <v>184</v>
      </c>
      <c r="C283" s="17" t="s">
        <v>87</v>
      </c>
      <c r="D283" s="20">
        <v>2</v>
      </c>
      <c r="E283" s="14"/>
      <c r="F283" s="14">
        <f>D283*E283</f>
        <v>0</v>
      </c>
    </row>
    <row r="284" spans="1:6">
      <c r="A284" s="18"/>
      <c r="B284" s="11" t="s">
        <v>158</v>
      </c>
      <c r="C284" s="18"/>
      <c r="D284" s="21"/>
      <c r="E284" s="15"/>
      <c r="F284" s="15"/>
    </row>
    <row r="285" spans="1:6" ht="24">
      <c r="A285" s="19"/>
      <c r="B285" s="12" t="s">
        <v>185</v>
      </c>
      <c r="C285" s="19"/>
      <c r="D285" s="22"/>
      <c r="E285" s="16"/>
      <c r="F285" s="16"/>
    </row>
    <row r="286" spans="1:6">
      <c r="A286" s="17">
        <v>890</v>
      </c>
      <c r="B286" s="10" t="s">
        <v>186</v>
      </c>
      <c r="C286" s="17" t="s">
        <v>19</v>
      </c>
      <c r="D286" s="20">
        <v>7.7</v>
      </c>
      <c r="E286" s="14"/>
      <c r="F286" s="14">
        <f>D286*E286</f>
        <v>0</v>
      </c>
    </row>
    <row r="287" spans="1:6">
      <c r="A287" s="18"/>
      <c r="B287" s="11" t="s">
        <v>158</v>
      </c>
      <c r="C287" s="18"/>
      <c r="D287" s="21"/>
      <c r="E287" s="15"/>
      <c r="F287" s="15"/>
    </row>
    <row r="288" spans="1:6" ht="24">
      <c r="A288" s="19"/>
      <c r="B288" s="12" t="s">
        <v>187</v>
      </c>
      <c r="C288" s="19"/>
      <c r="D288" s="22"/>
      <c r="E288" s="16"/>
      <c r="F288" s="16"/>
    </row>
    <row r="289" spans="1:6">
      <c r="A289" s="17">
        <v>900</v>
      </c>
      <c r="B289" s="10" t="s">
        <v>188</v>
      </c>
      <c r="C289" s="17" t="s">
        <v>32</v>
      </c>
      <c r="D289" s="20">
        <v>77</v>
      </c>
      <c r="E289" s="14"/>
      <c r="F289" s="14">
        <f>D289*E289</f>
        <v>0</v>
      </c>
    </row>
    <row r="290" spans="1:6">
      <c r="A290" s="18"/>
      <c r="B290" s="11" t="s">
        <v>158</v>
      </c>
      <c r="C290" s="18"/>
      <c r="D290" s="21"/>
      <c r="E290" s="15"/>
      <c r="F290" s="15"/>
    </row>
    <row r="291" spans="1:6" ht="24">
      <c r="A291" s="19"/>
      <c r="B291" s="12" t="s">
        <v>189</v>
      </c>
      <c r="C291" s="19"/>
      <c r="D291" s="22"/>
      <c r="E291" s="16"/>
      <c r="F291" s="16"/>
    </row>
    <row r="292" spans="1:6">
      <c r="A292" s="17">
        <v>910</v>
      </c>
      <c r="B292" s="10" t="s">
        <v>190</v>
      </c>
      <c r="C292" s="17" t="s">
        <v>192</v>
      </c>
      <c r="D292" s="20">
        <v>0.01</v>
      </c>
      <c r="E292" s="14"/>
      <c r="F292" s="14">
        <f>D292*E292</f>
        <v>0</v>
      </c>
    </row>
    <row r="293" spans="1:6">
      <c r="A293" s="18"/>
      <c r="B293" s="11" t="s">
        <v>158</v>
      </c>
      <c r="C293" s="18"/>
      <c r="D293" s="21"/>
      <c r="E293" s="15"/>
      <c r="F293" s="15"/>
    </row>
    <row r="294" spans="1:6" ht="36">
      <c r="A294" s="19"/>
      <c r="B294" s="12" t="s">
        <v>191</v>
      </c>
      <c r="C294" s="19"/>
      <c r="D294" s="22"/>
      <c r="E294" s="16"/>
      <c r="F294" s="16"/>
    </row>
    <row r="295" spans="1:6">
      <c r="A295" s="25" t="s">
        <v>193</v>
      </c>
      <c r="B295" s="26"/>
      <c r="C295" s="26"/>
      <c r="D295" s="26"/>
      <c r="E295" s="27"/>
      <c r="F295" s="13">
        <f>SUM(F234:F294)</f>
        <v>0</v>
      </c>
    </row>
    <row r="296" spans="1:6">
      <c r="A296" s="25" t="s">
        <v>194</v>
      </c>
      <c r="B296" s="26"/>
      <c r="C296" s="26"/>
      <c r="D296" s="26"/>
      <c r="E296" s="27"/>
      <c r="F296" s="13">
        <f>F174+F232+F295</f>
        <v>0</v>
      </c>
    </row>
    <row r="297" spans="1:6">
      <c r="A297" s="8">
        <v>4</v>
      </c>
      <c r="B297" s="8" t="s">
        <v>195</v>
      </c>
      <c r="C297" s="9"/>
      <c r="D297" s="9"/>
      <c r="E297" s="9"/>
      <c r="F297" s="9"/>
    </row>
    <row r="298" spans="1:6">
      <c r="A298" s="8" t="s">
        <v>196</v>
      </c>
      <c r="B298" s="8" t="s">
        <v>84</v>
      </c>
      <c r="C298" s="9"/>
      <c r="D298" s="9"/>
      <c r="E298" s="9"/>
      <c r="F298" s="9"/>
    </row>
    <row r="299" spans="1:6">
      <c r="A299" s="17">
        <v>920</v>
      </c>
      <c r="B299" s="10" t="s">
        <v>12</v>
      </c>
      <c r="C299" s="17" t="s">
        <v>15</v>
      </c>
      <c r="D299" s="20">
        <v>0.16</v>
      </c>
      <c r="E299" s="14"/>
      <c r="F299" s="14">
        <f>D299*E299</f>
        <v>0</v>
      </c>
    </row>
    <row r="300" spans="1:6">
      <c r="A300" s="18"/>
      <c r="B300" s="11" t="s">
        <v>13</v>
      </c>
      <c r="C300" s="18"/>
      <c r="D300" s="21"/>
      <c r="E300" s="15"/>
      <c r="F300" s="15"/>
    </row>
    <row r="301" spans="1:6" ht="24">
      <c r="A301" s="19"/>
      <c r="B301" s="12" t="s">
        <v>14</v>
      </c>
      <c r="C301" s="19"/>
      <c r="D301" s="22"/>
      <c r="E301" s="16"/>
      <c r="F301" s="16"/>
    </row>
    <row r="302" spans="1:6">
      <c r="A302" s="17">
        <v>930</v>
      </c>
      <c r="B302" s="10" t="s">
        <v>85</v>
      </c>
      <c r="C302" s="17" t="s">
        <v>87</v>
      </c>
      <c r="D302" s="20">
        <v>3</v>
      </c>
      <c r="E302" s="14"/>
      <c r="F302" s="14">
        <f>D302*E302</f>
        <v>0</v>
      </c>
    </row>
    <row r="303" spans="1:6" ht="24">
      <c r="A303" s="19"/>
      <c r="B303" s="12" t="s">
        <v>86</v>
      </c>
      <c r="C303" s="19"/>
      <c r="D303" s="22"/>
      <c r="E303" s="16"/>
      <c r="F303" s="16"/>
    </row>
    <row r="304" spans="1:6">
      <c r="A304" s="17">
        <v>940</v>
      </c>
      <c r="B304" s="10" t="s">
        <v>88</v>
      </c>
      <c r="C304" s="17" t="s">
        <v>87</v>
      </c>
      <c r="D304" s="20">
        <v>3</v>
      </c>
      <c r="E304" s="14"/>
      <c r="F304" s="14">
        <f>D304*E304</f>
        <v>0</v>
      </c>
    </row>
    <row r="305" spans="1:6" ht="36">
      <c r="A305" s="19"/>
      <c r="B305" s="12" t="s">
        <v>197</v>
      </c>
      <c r="C305" s="19"/>
      <c r="D305" s="22"/>
      <c r="E305" s="16"/>
      <c r="F305" s="16"/>
    </row>
    <row r="306" spans="1:6">
      <c r="A306" s="17">
        <v>950</v>
      </c>
      <c r="B306" s="10" t="s">
        <v>90</v>
      </c>
      <c r="C306" s="17" t="s">
        <v>32</v>
      </c>
      <c r="D306" s="20">
        <v>3</v>
      </c>
      <c r="E306" s="14"/>
      <c r="F306" s="14">
        <f>D306*E306</f>
        <v>0</v>
      </c>
    </row>
    <row r="307" spans="1:6" ht="24">
      <c r="A307" s="19"/>
      <c r="B307" s="12" t="s">
        <v>91</v>
      </c>
      <c r="C307" s="19"/>
      <c r="D307" s="22"/>
      <c r="E307" s="16"/>
      <c r="F307" s="16"/>
    </row>
    <row r="308" spans="1:6">
      <c r="A308" s="17">
        <v>960</v>
      </c>
      <c r="B308" s="10" t="s">
        <v>198</v>
      </c>
      <c r="C308" s="17" t="s">
        <v>32</v>
      </c>
      <c r="D308" s="20">
        <v>62.5</v>
      </c>
      <c r="E308" s="14"/>
      <c r="F308" s="14">
        <f>D308*E308</f>
        <v>0</v>
      </c>
    </row>
    <row r="309" spans="1:6" ht="36">
      <c r="A309" s="19"/>
      <c r="B309" s="12" t="s">
        <v>199</v>
      </c>
      <c r="C309" s="19"/>
      <c r="D309" s="22"/>
      <c r="E309" s="16"/>
      <c r="F309" s="16"/>
    </row>
    <row r="310" spans="1:6">
      <c r="A310" s="17">
        <v>970</v>
      </c>
      <c r="B310" s="10" t="s">
        <v>200</v>
      </c>
      <c r="C310" s="17" t="s">
        <v>32</v>
      </c>
      <c r="D310" s="20">
        <v>50</v>
      </c>
      <c r="E310" s="14"/>
      <c r="F310" s="14">
        <f>D310*E310</f>
        <v>0</v>
      </c>
    </row>
    <row r="311" spans="1:6" ht="36">
      <c r="A311" s="19"/>
      <c r="B311" s="12" t="s">
        <v>201</v>
      </c>
      <c r="C311" s="19"/>
      <c r="D311" s="22"/>
      <c r="E311" s="16"/>
      <c r="F311" s="16"/>
    </row>
    <row r="312" spans="1:6">
      <c r="A312" s="17">
        <v>980</v>
      </c>
      <c r="B312" s="10" t="s">
        <v>92</v>
      </c>
      <c r="C312" s="17" t="s">
        <v>87</v>
      </c>
      <c r="D312" s="20">
        <v>50</v>
      </c>
      <c r="E312" s="14"/>
      <c r="F312" s="14">
        <f>D312*E312</f>
        <v>0</v>
      </c>
    </row>
    <row r="313" spans="1:6" ht="36">
      <c r="A313" s="19"/>
      <c r="B313" s="12" t="s">
        <v>202</v>
      </c>
      <c r="C313" s="19"/>
      <c r="D313" s="22"/>
      <c r="E313" s="16"/>
      <c r="F313" s="16"/>
    </row>
    <row r="314" spans="1:6">
      <c r="A314" s="17">
        <v>990</v>
      </c>
      <c r="B314" s="10" t="s">
        <v>94</v>
      </c>
      <c r="C314" s="17" t="s">
        <v>19</v>
      </c>
      <c r="D314" s="20">
        <v>3.98</v>
      </c>
      <c r="E314" s="14"/>
      <c r="F314" s="14">
        <f>D314*E314</f>
        <v>0</v>
      </c>
    </row>
    <row r="315" spans="1:6" ht="36">
      <c r="A315" s="19"/>
      <c r="B315" s="12" t="s">
        <v>95</v>
      </c>
      <c r="C315" s="19"/>
      <c r="D315" s="22"/>
      <c r="E315" s="16"/>
      <c r="F315" s="16"/>
    </row>
    <row r="316" spans="1:6">
      <c r="A316" s="17">
        <v>1000</v>
      </c>
      <c r="B316" s="10" t="s">
        <v>96</v>
      </c>
      <c r="C316" s="17" t="s">
        <v>19</v>
      </c>
      <c r="D316" s="20">
        <v>3.98</v>
      </c>
      <c r="E316" s="14"/>
      <c r="F316" s="14">
        <f>D316*E316</f>
        <v>0</v>
      </c>
    </row>
    <row r="317" spans="1:6" ht="36">
      <c r="A317" s="19"/>
      <c r="B317" s="12" t="s">
        <v>97</v>
      </c>
      <c r="C317" s="19"/>
      <c r="D317" s="22"/>
      <c r="E317" s="16"/>
      <c r="F317" s="16"/>
    </row>
    <row r="318" spans="1:6">
      <c r="A318" s="17">
        <v>1010</v>
      </c>
      <c r="B318" s="10" t="s">
        <v>28</v>
      </c>
      <c r="C318" s="17" t="s">
        <v>19</v>
      </c>
      <c r="D318" s="20">
        <v>3.98</v>
      </c>
      <c r="E318" s="14"/>
      <c r="F318" s="14">
        <f>D318*E318</f>
        <v>0</v>
      </c>
    </row>
    <row r="319" spans="1:6">
      <c r="A319" s="19"/>
      <c r="B319" s="12" t="s">
        <v>29</v>
      </c>
      <c r="C319" s="19"/>
      <c r="D319" s="22"/>
      <c r="E319" s="16"/>
      <c r="F319" s="16"/>
    </row>
    <row r="320" spans="1:6">
      <c r="A320" s="17">
        <v>1020</v>
      </c>
      <c r="B320" s="10" t="s">
        <v>50</v>
      </c>
      <c r="C320" s="17" t="s">
        <v>19</v>
      </c>
      <c r="D320" s="20">
        <v>2.25</v>
      </c>
      <c r="E320" s="14"/>
      <c r="F320" s="14">
        <f>D320*E320</f>
        <v>0</v>
      </c>
    </row>
    <row r="321" spans="1:6">
      <c r="A321" s="18"/>
      <c r="B321" s="11" t="s">
        <v>17</v>
      </c>
      <c r="C321" s="18"/>
      <c r="D321" s="21"/>
      <c r="E321" s="15"/>
      <c r="F321" s="15"/>
    </row>
    <row r="322" spans="1:6" ht="36">
      <c r="A322" s="19"/>
      <c r="B322" s="12" t="s">
        <v>51</v>
      </c>
      <c r="C322" s="19"/>
      <c r="D322" s="22"/>
      <c r="E322" s="16"/>
      <c r="F322" s="16"/>
    </row>
    <row r="323" spans="1:6">
      <c r="A323" s="17">
        <v>1030</v>
      </c>
      <c r="B323" s="10" t="s">
        <v>98</v>
      </c>
      <c r="C323" s="17" t="s">
        <v>19</v>
      </c>
      <c r="D323" s="20">
        <v>89.38</v>
      </c>
      <c r="E323" s="14"/>
      <c r="F323" s="14">
        <f>D323*E323</f>
        <v>0</v>
      </c>
    </row>
    <row r="324" spans="1:6">
      <c r="A324" s="18"/>
      <c r="B324" s="11" t="s">
        <v>17</v>
      </c>
      <c r="C324" s="18"/>
      <c r="D324" s="21"/>
      <c r="E324" s="15"/>
      <c r="F324" s="15"/>
    </row>
    <row r="325" spans="1:6" ht="48">
      <c r="A325" s="19"/>
      <c r="B325" s="12" t="s">
        <v>203</v>
      </c>
      <c r="C325" s="19"/>
      <c r="D325" s="22"/>
      <c r="E325" s="16"/>
      <c r="F325" s="16"/>
    </row>
    <row r="326" spans="1:6">
      <c r="A326" s="17">
        <v>1040</v>
      </c>
      <c r="B326" s="10" t="s">
        <v>22</v>
      </c>
      <c r="C326" s="17" t="s">
        <v>19</v>
      </c>
      <c r="D326" s="20">
        <v>15.77</v>
      </c>
      <c r="E326" s="14"/>
      <c r="F326" s="14">
        <f>D326*E326</f>
        <v>0</v>
      </c>
    </row>
    <row r="327" spans="1:6">
      <c r="A327" s="18"/>
      <c r="B327" s="11" t="s">
        <v>17</v>
      </c>
      <c r="C327" s="18"/>
      <c r="D327" s="21"/>
      <c r="E327" s="15"/>
      <c r="F327" s="15"/>
    </row>
    <row r="328" spans="1:6" ht="48">
      <c r="A328" s="19"/>
      <c r="B328" s="12" t="s">
        <v>53</v>
      </c>
      <c r="C328" s="19"/>
      <c r="D328" s="22"/>
      <c r="E328" s="16"/>
      <c r="F328" s="16"/>
    </row>
    <row r="329" spans="1:6">
      <c r="A329" s="17">
        <v>1050</v>
      </c>
      <c r="B329" s="10" t="s">
        <v>204</v>
      </c>
      <c r="C329" s="17" t="s">
        <v>19</v>
      </c>
      <c r="D329" s="20">
        <v>502.17</v>
      </c>
      <c r="E329" s="14"/>
      <c r="F329" s="14">
        <f>D329*E329</f>
        <v>0</v>
      </c>
    </row>
    <row r="330" spans="1:6">
      <c r="A330" s="18"/>
      <c r="B330" s="11" t="s">
        <v>17</v>
      </c>
      <c r="C330" s="18"/>
      <c r="D330" s="21"/>
      <c r="E330" s="15"/>
      <c r="F330" s="15"/>
    </row>
    <row r="331" spans="1:6" ht="36">
      <c r="A331" s="19"/>
      <c r="B331" s="12" t="s">
        <v>205</v>
      </c>
      <c r="C331" s="19"/>
      <c r="D331" s="22"/>
      <c r="E331" s="16"/>
      <c r="F331" s="16"/>
    </row>
    <row r="332" spans="1:6">
      <c r="A332" s="17">
        <v>1060</v>
      </c>
      <c r="B332" s="10" t="s">
        <v>206</v>
      </c>
      <c r="C332" s="17" t="s">
        <v>19</v>
      </c>
      <c r="D332" s="20">
        <v>88.62</v>
      </c>
      <c r="E332" s="14"/>
      <c r="F332" s="14">
        <f>D332*E332</f>
        <v>0</v>
      </c>
    </row>
    <row r="333" spans="1:6">
      <c r="A333" s="18"/>
      <c r="B333" s="11" t="s">
        <v>17</v>
      </c>
      <c r="C333" s="18"/>
      <c r="D333" s="21"/>
      <c r="E333" s="15"/>
      <c r="F333" s="15"/>
    </row>
    <row r="334" spans="1:6" ht="48">
      <c r="A334" s="19"/>
      <c r="B334" s="12" t="s">
        <v>207</v>
      </c>
      <c r="C334" s="19"/>
      <c r="D334" s="22"/>
      <c r="E334" s="16"/>
      <c r="F334" s="16"/>
    </row>
    <row r="335" spans="1:6">
      <c r="A335" s="17">
        <v>1070</v>
      </c>
      <c r="B335" s="10" t="s">
        <v>208</v>
      </c>
      <c r="C335" s="17" t="s">
        <v>19</v>
      </c>
      <c r="D335" s="20">
        <v>90.5</v>
      </c>
      <c r="E335" s="14"/>
      <c r="F335" s="14">
        <f>D335*E335</f>
        <v>0</v>
      </c>
    </row>
    <row r="336" spans="1:6">
      <c r="A336" s="18"/>
      <c r="B336" s="11" t="s">
        <v>52</v>
      </c>
      <c r="C336" s="18"/>
      <c r="D336" s="21"/>
      <c r="E336" s="15"/>
      <c r="F336" s="15"/>
    </row>
    <row r="337" spans="1:6" ht="36">
      <c r="A337" s="19"/>
      <c r="B337" s="12" t="s">
        <v>209</v>
      </c>
      <c r="C337" s="19"/>
      <c r="D337" s="22"/>
      <c r="E337" s="16"/>
      <c r="F337" s="16"/>
    </row>
    <row r="338" spans="1:6">
      <c r="A338" s="17">
        <v>1080</v>
      </c>
      <c r="B338" s="10" t="s">
        <v>102</v>
      </c>
      <c r="C338" s="17" t="s">
        <v>19</v>
      </c>
      <c r="D338" s="20">
        <v>5.0199999999999996</v>
      </c>
      <c r="E338" s="14"/>
      <c r="F338" s="14">
        <f>D338*E338</f>
        <v>0</v>
      </c>
    </row>
    <row r="339" spans="1:6">
      <c r="A339" s="18"/>
      <c r="B339" s="11" t="s">
        <v>52</v>
      </c>
      <c r="C339" s="18"/>
      <c r="D339" s="21"/>
      <c r="E339" s="15"/>
      <c r="F339" s="15"/>
    </row>
    <row r="340" spans="1:6" ht="48">
      <c r="A340" s="19"/>
      <c r="B340" s="12" t="s">
        <v>210</v>
      </c>
      <c r="C340" s="19"/>
      <c r="D340" s="22"/>
      <c r="E340" s="16"/>
      <c r="F340" s="16"/>
    </row>
    <row r="341" spans="1:6">
      <c r="A341" s="17">
        <v>1090</v>
      </c>
      <c r="B341" s="10" t="s">
        <v>104</v>
      </c>
      <c r="C341" s="17" t="s">
        <v>32</v>
      </c>
      <c r="D341" s="20">
        <v>135.68</v>
      </c>
      <c r="E341" s="14"/>
      <c r="F341" s="14">
        <f>D341*E341</f>
        <v>0</v>
      </c>
    </row>
    <row r="342" spans="1:6" ht="48">
      <c r="A342" s="19"/>
      <c r="B342" s="12" t="s">
        <v>105</v>
      </c>
      <c r="C342" s="19"/>
      <c r="D342" s="22"/>
      <c r="E342" s="16"/>
      <c r="F342" s="16"/>
    </row>
    <row r="343" spans="1:6">
      <c r="A343" s="17">
        <v>1100</v>
      </c>
      <c r="B343" s="10" t="s">
        <v>106</v>
      </c>
      <c r="C343" s="17" t="s">
        <v>32</v>
      </c>
      <c r="D343" s="20">
        <v>135.68</v>
      </c>
      <c r="E343" s="14"/>
      <c r="F343" s="14">
        <f>D343*E343</f>
        <v>0</v>
      </c>
    </row>
    <row r="344" spans="1:6" ht="60">
      <c r="A344" s="19"/>
      <c r="B344" s="12" t="s">
        <v>107</v>
      </c>
      <c r="C344" s="19"/>
      <c r="D344" s="22"/>
      <c r="E344" s="16"/>
      <c r="F344" s="16"/>
    </row>
    <row r="345" spans="1:6">
      <c r="A345" s="17">
        <v>1110</v>
      </c>
      <c r="B345" s="10" t="s">
        <v>211</v>
      </c>
      <c r="C345" s="17" t="s">
        <v>32</v>
      </c>
      <c r="D345" s="20">
        <v>762.3</v>
      </c>
      <c r="E345" s="14"/>
      <c r="F345" s="14">
        <f>D345*E345</f>
        <v>0</v>
      </c>
    </row>
    <row r="346" spans="1:6" ht="48">
      <c r="A346" s="19"/>
      <c r="B346" s="12" t="s">
        <v>212</v>
      </c>
      <c r="C346" s="19"/>
      <c r="D346" s="22"/>
      <c r="E346" s="16"/>
      <c r="F346" s="16"/>
    </row>
    <row r="347" spans="1:6">
      <c r="A347" s="17">
        <v>1120</v>
      </c>
      <c r="B347" s="10" t="s">
        <v>213</v>
      </c>
      <c r="C347" s="17" t="s">
        <v>32</v>
      </c>
      <c r="D347" s="20">
        <v>762.3</v>
      </c>
      <c r="E347" s="14"/>
      <c r="F347" s="14">
        <f>D347*E347</f>
        <v>0</v>
      </c>
    </row>
    <row r="348" spans="1:6" ht="60">
      <c r="A348" s="19"/>
      <c r="B348" s="12" t="s">
        <v>214</v>
      </c>
      <c r="C348" s="19"/>
      <c r="D348" s="22"/>
      <c r="E348" s="16"/>
      <c r="F348" s="16"/>
    </row>
    <row r="349" spans="1:6">
      <c r="A349" s="17">
        <v>1130</v>
      </c>
      <c r="B349" s="10" t="s">
        <v>108</v>
      </c>
      <c r="C349" s="17" t="s">
        <v>32</v>
      </c>
      <c r="D349" s="20">
        <v>144.80000000000001</v>
      </c>
      <c r="E349" s="14"/>
      <c r="F349" s="14">
        <f>D349*E349</f>
        <v>0</v>
      </c>
    </row>
    <row r="350" spans="1:6" ht="48">
      <c r="A350" s="19"/>
      <c r="B350" s="12" t="s">
        <v>109</v>
      </c>
      <c r="C350" s="19"/>
      <c r="D350" s="22"/>
      <c r="E350" s="16"/>
      <c r="F350" s="16"/>
    </row>
    <row r="351" spans="1:6">
      <c r="A351" s="17">
        <v>1140</v>
      </c>
      <c r="B351" s="10" t="s">
        <v>110</v>
      </c>
      <c r="C351" s="17" t="s">
        <v>32</v>
      </c>
      <c r="D351" s="20">
        <v>20.079999999999998</v>
      </c>
      <c r="E351" s="14"/>
      <c r="F351" s="14">
        <f>D351*E351</f>
        <v>0</v>
      </c>
    </row>
    <row r="352" spans="1:6" ht="48">
      <c r="A352" s="19"/>
      <c r="B352" s="12" t="s">
        <v>111</v>
      </c>
      <c r="C352" s="19"/>
      <c r="D352" s="22"/>
      <c r="E352" s="16"/>
      <c r="F352" s="16"/>
    </row>
    <row r="353" spans="1:6">
      <c r="A353" s="17">
        <v>1150</v>
      </c>
      <c r="B353" s="10" t="s">
        <v>215</v>
      </c>
      <c r="C353" s="17" t="s">
        <v>70</v>
      </c>
      <c r="D353" s="20">
        <v>1</v>
      </c>
      <c r="E353" s="14"/>
      <c r="F353" s="14">
        <f>D353*E353</f>
        <v>0</v>
      </c>
    </row>
    <row r="354" spans="1:6" ht="36">
      <c r="A354" s="19"/>
      <c r="B354" s="12" t="s">
        <v>216</v>
      </c>
      <c r="C354" s="19"/>
      <c r="D354" s="22"/>
      <c r="E354" s="16"/>
      <c r="F354" s="16"/>
    </row>
    <row r="355" spans="1:6">
      <c r="A355" s="17">
        <v>1160</v>
      </c>
      <c r="B355" s="10" t="s">
        <v>74</v>
      </c>
      <c r="C355" s="17" t="s">
        <v>19</v>
      </c>
      <c r="D355" s="20">
        <v>34.44</v>
      </c>
      <c r="E355" s="14"/>
      <c r="F355" s="14">
        <f>D355*E355</f>
        <v>0</v>
      </c>
    </row>
    <row r="356" spans="1:6">
      <c r="A356" s="19"/>
      <c r="B356" s="12" t="s">
        <v>112</v>
      </c>
      <c r="C356" s="19"/>
      <c r="D356" s="22"/>
      <c r="E356" s="16"/>
      <c r="F356" s="16"/>
    </row>
    <row r="357" spans="1:6">
      <c r="A357" s="17">
        <v>1170</v>
      </c>
      <c r="B357" s="10" t="s">
        <v>113</v>
      </c>
      <c r="C357" s="17" t="s">
        <v>19</v>
      </c>
      <c r="D357" s="20">
        <v>3.77</v>
      </c>
      <c r="E357" s="14"/>
      <c r="F357" s="14">
        <f>D357*E357</f>
        <v>0</v>
      </c>
    </row>
    <row r="358" spans="1:6" ht="24">
      <c r="A358" s="19"/>
      <c r="B358" s="12" t="s">
        <v>217</v>
      </c>
      <c r="C358" s="19"/>
      <c r="D358" s="22"/>
      <c r="E358" s="16"/>
      <c r="F358" s="16"/>
    </row>
    <row r="359" spans="1:6">
      <c r="A359" s="17">
        <v>1180</v>
      </c>
      <c r="B359" s="10" t="s">
        <v>218</v>
      </c>
      <c r="C359" s="17" t="s">
        <v>220</v>
      </c>
      <c r="D359" s="20">
        <v>0.15</v>
      </c>
      <c r="E359" s="14"/>
      <c r="F359" s="14">
        <f>D359*E359</f>
        <v>0</v>
      </c>
    </row>
    <row r="360" spans="1:6">
      <c r="A360" s="19"/>
      <c r="B360" s="12" t="s">
        <v>219</v>
      </c>
      <c r="C360" s="19"/>
      <c r="D360" s="22"/>
      <c r="E360" s="16"/>
      <c r="F360" s="16"/>
    </row>
    <row r="361" spans="1:6">
      <c r="A361" s="25" t="s">
        <v>221</v>
      </c>
      <c r="B361" s="26"/>
      <c r="C361" s="26"/>
      <c r="D361" s="26"/>
      <c r="E361" s="27"/>
      <c r="F361" s="13">
        <f>SUM(F299:F360)</f>
        <v>0</v>
      </c>
    </row>
    <row r="362" spans="1:6">
      <c r="A362" s="8" t="s">
        <v>222</v>
      </c>
      <c r="B362" s="8" t="s">
        <v>62</v>
      </c>
      <c r="C362" s="9"/>
      <c r="D362" s="9"/>
      <c r="E362" s="9"/>
      <c r="F362" s="9"/>
    </row>
    <row r="363" spans="1:6">
      <c r="A363" s="17">
        <v>1190</v>
      </c>
      <c r="B363" s="10" t="s">
        <v>120</v>
      </c>
      <c r="C363" s="17" t="s">
        <v>87</v>
      </c>
      <c r="D363" s="20">
        <v>1</v>
      </c>
      <c r="E363" s="14"/>
      <c r="F363" s="14">
        <f>D363*E363</f>
        <v>0</v>
      </c>
    </row>
    <row r="364" spans="1:6">
      <c r="A364" s="18"/>
      <c r="B364" s="11" t="s">
        <v>64</v>
      </c>
      <c r="C364" s="18"/>
      <c r="D364" s="21"/>
      <c r="E364" s="15"/>
      <c r="F364" s="15"/>
    </row>
    <row r="365" spans="1:6" ht="24">
      <c r="A365" s="18"/>
      <c r="B365" s="11" t="s">
        <v>223</v>
      </c>
      <c r="C365" s="18"/>
      <c r="D365" s="21"/>
      <c r="E365" s="15"/>
      <c r="F365" s="15"/>
    </row>
    <row r="366" spans="1:6" ht="24">
      <c r="A366" s="19"/>
      <c r="B366" s="12" t="s">
        <v>224</v>
      </c>
      <c r="C366" s="19"/>
      <c r="D366" s="22"/>
      <c r="E366" s="16"/>
      <c r="F366" s="16"/>
    </row>
    <row r="367" spans="1:6">
      <c r="A367" s="17">
        <v>1200</v>
      </c>
      <c r="B367" s="10" t="s">
        <v>122</v>
      </c>
      <c r="C367" s="17" t="s">
        <v>87</v>
      </c>
      <c r="D367" s="20">
        <v>147.5</v>
      </c>
      <c r="E367" s="14"/>
      <c r="F367" s="14">
        <f>D367*E367</f>
        <v>0</v>
      </c>
    </row>
    <row r="368" spans="1:6">
      <c r="A368" s="18"/>
      <c r="B368" s="11" t="s">
        <v>64</v>
      </c>
      <c r="C368" s="18"/>
      <c r="D368" s="21"/>
      <c r="E368" s="15"/>
      <c r="F368" s="15"/>
    </row>
    <row r="369" spans="1:6" ht="24">
      <c r="A369" s="18"/>
      <c r="B369" s="11" t="s">
        <v>225</v>
      </c>
      <c r="C369" s="18"/>
      <c r="D369" s="21"/>
      <c r="E369" s="15"/>
      <c r="F369" s="15"/>
    </row>
    <row r="370" spans="1:6">
      <c r="A370" s="19"/>
      <c r="B370" s="12" t="s">
        <v>226</v>
      </c>
      <c r="C370" s="19"/>
      <c r="D370" s="22"/>
      <c r="E370" s="16"/>
      <c r="F370" s="16"/>
    </row>
    <row r="371" spans="1:6">
      <c r="A371" s="17">
        <v>1210</v>
      </c>
      <c r="B371" s="10" t="s">
        <v>125</v>
      </c>
      <c r="C371" s="17" t="s">
        <v>70</v>
      </c>
      <c r="D371" s="20">
        <v>2</v>
      </c>
      <c r="E371" s="14"/>
      <c r="F371" s="14">
        <f>D371*E371</f>
        <v>0</v>
      </c>
    </row>
    <row r="372" spans="1:6">
      <c r="A372" s="18"/>
      <c r="B372" s="11" t="s">
        <v>64</v>
      </c>
      <c r="C372" s="18"/>
      <c r="D372" s="21"/>
      <c r="E372" s="15"/>
      <c r="F372" s="15"/>
    </row>
    <row r="373" spans="1:6" ht="24">
      <c r="A373" s="18"/>
      <c r="B373" s="11" t="s">
        <v>126</v>
      </c>
      <c r="C373" s="18"/>
      <c r="D373" s="21"/>
      <c r="E373" s="15"/>
      <c r="F373" s="15"/>
    </row>
    <row r="374" spans="1:6" ht="36">
      <c r="A374" s="19"/>
      <c r="B374" s="12" t="s">
        <v>227</v>
      </c>
      <c r="C374" s="19"/>
      <c r="D374" s="22"/>
      <c r="E374" s="16"/>
      <c r="F374" s="16"/>
    </row>
    <row r="375" spans="1:6">
      <c r="A375" s="17">
        <v>1220</v>
      </c>
      <c r="B375" s="10" t="s">
        <v>128</v>
      </c>
      <c r="C375" s="17" t="s">
        <v>130</v>
      </c>
      <c r="D375" s="20">
        <v>2</v>
      </c>
      <c r="E375" s="14"/>
      <c r="F375" s="14">
        <f>D375*E375</f>
        <v>0</v>
      </c>
    </row>
    <row r="376" spans="1:6">
      <c r="A376" s="18"/>
      <c r="B376" s="11" t="s">
        <v>64</v>
      </c>
      <c r="C376" s="18"/>
      <c r="D376" s="21"/>
      <c r="E376" s="15"/>
      <c r="F376" s="15"/>
    </row>
    <row r="377" spans="1:6" ht="24">
      <c r="A377" s="19"/>
      <c r="B377" s="12" t="s">
        <v>129</v>
      </c>
      <c r="C377" s="19"/>
      <c r="D377" s="22"/>
      <c r="E377" s="16"/>
      <c r="F377" s="16"/>
    </row>
    <row r="378" spans="1:6">
      <c r="A378" s="17">
        <v>1230</v>
      </c>
      <c r="B378" s="10" t="s">
        <v>131</v>
      </c>
      <c r="C378" s="17" t="s">
        <v>130</v>
      </c>
      <c r="D378" s="20">
        <v>8</v>
      </c>
      <c r="E378" s="14"/>
      <c r="F378" s="14">
        <f>D378*E378</f>
        <v>0</v>
      </c>
    </row>
    <row r="379" spans="1:6">
      <c r="A379" s="18"/>
      <c r="B379" s="11" t="s">
        <v>64</v>
      </c>
      <c r="C379" s="18"/>
      <c r="D379" s="21"/>
      <c r="E379" s="15"/>
      <c r="F379" s="15"/>
    </row>
    <row r="380" spans="1:6" ht="24">
      <c r="A380" s="19"/>
      <c r="B380" s="12" t="s">
        <v>132</v>
      </c>
      <c r="C380" s="19"/>
      <c r="D380" s="22"/>
      <c r="E380" s="16"/>
      <c r="F380" s="16"/>
    </row>
    <row r="381" spans="1:6">
      <c r="A381" s="17">
        <v>1240</v>
      </c>
      <c r="B381" s="10" t="s">
        <v>133</v>
      </c>
      <c r="C381" s="17" t="s">
        <v>135</v>
      </c>
      <c r="D381" s="20">
        <v>4</v>
      </c>
      <c r="E381" s="14"/>
      <c r="F381" s="14">
        <f>D381*E381</f>
        <v>0</v>
      </c>
    </row>
    <row r="382" spans="1:6">
      <c r="A382" s="18"/>
      <c r="B382" s="11" t="s">
        <v>64</v>
      </c>
      <c r="C382" s="18"/>
      <c r="D382" s="21"/>
      <c r="E382" s="15"/>
      <c r="F382" s="15"/>
    </row>
    <row r="383" spans="1:6" ht="24">
      <c r="A383" s="19"/>
      <c r="B383" s="12" t="s">
        <v>134</v>
      </c>
      <c r="C383" s="19"/>
      <c r="D383" s="22"/>
      <c r="E383" s="16"/>
      <c r="F383" s="16"/>
    </row>
    <row r="384" spans="1:6">
      <c r="A384" s="17">
        <v>1250</v>
      </c>
      <c r="B384" s="10" t="s">
        <v>139</v>
      </c>
      <c r="C384" s="17" t="s">
        <v>87</v>
      </c>
      <c r="D384" s="20">
        <v>5</v>
      </c>
      <c r="E384" s="14"/>
      <c r="F384" s="14">
        <f>D384*E384</f>
        <v>0</v>
      </c>
    </row>
    <row r="385" spans="1:6">
      <c r="A385" s="18"/>
      <c r="B385" s="11" t="s">
        <v>64</v>
      </c>
      <c r="C385" s="18"/>
      <c r="D385" s="21"/>
      <c r="E385" s="15"/>
      <c r="F385" s="15"/>
    </row>
    <row r="386" spans="1:6" ht="36">
      <c r="A386" s="19"/>
      <c r="B386" s="12" t="s">
        <v>228</v>
      </c>
      <c r="C386" s="19"/>
      <c r="D386" s="22"/>
      <c r="E386" s="16"/>
      <c r="F386" s="16"/>
    </row>
    <row r="387" spans="1:6">
      <c r="A387" s="17">
        <v>1260</v>
      </c>
      <c r="B387" s="10" t="s">
        <v>136</v>
      </c>
      <c r="C387" s="17" t="s">
        <v>19</v>
      </c>
      <c r="D387" s="20">
        <v>1.26</v>
      </c>
      <c r="E387" s="14"/>
      <c r="F387" s="14">
        <f>D387*E387</f>
        <v>0</v>
      </c>
    </row>
    <row r="388" spans="1:6">
      <c r="A388" s="18"/>
      <c r="B388" s="11" t="s">
        <v>64</v>
      </c>
      <c r="C388" s="18"/>
      <c r="D388" s="21"/>
      <c r="E388" s="15"/>
      <c r="F388" s="15"/>
    </row>
    <row r="389" spans="1:6">
      <c r="A389" s="19"/>
      <c r="B389" s="12" t="s">
        <v>229</v>
      </c>
      <c r="C389" s="19"/>
      <c r="D389" s="22"/>
      <c r="E389" s="16"/>
      <c r="F389" s="16"/>
    </row>
    <row r="390" spans="1:6">
      <c r="A390" s="17">
        <v>1270</v>
      </c>
      <c r="B390" s="10" t="s">
        <v>148</v>
      </c>
      <c r="C390" s="17" t="s">
        <v>147</v>
      </c>
      <c r="D390" s="20">
        <v>3</v>
      </c>
      <c r="E390" s="14"/>
      <c r="F390" s="14">
        <f>D390*E390</f>
        <v>0</v>
      </c>
    </row>
    <row r="391" spans="1:6">
      <c r="A391" s="18"/>
      <c r="B391" s="11" t="s">
        <v>64</v>
      </c>
      <c r="C391" s="18"/>
      <c r="D391" s="21"/>
      <c r="E391" s="15"/>
      <c r="F391" s="15"/>
    </row>
    <row r="392" spans="1:6" ht="24">
      <c r="A392" s="19"/>
      <c r="B392" s="12" t="s">
        <v>149</v>
      </c>
      <c r="C392" s="19"/>
      <c r="D392" s="22"/>
      <c r="E392" s="16"/>
      <c r="F392" s="16"/>
    </row>
    <row r="393" spans="1:6">
      <c r="A393" s="17">
        <v>1280</v>
      </c>
      <c r="B393" s="10" t="s">
        <v>150</v>
      </c>
      <c r="C393" s="17" t="s">
        <v>87</v>
      </c>
      <c r="D393" s="20">
        <v>148.5</v>
      </c>
      <c r="E393" s="14"/>
      <c r="F393" s="14">
        <f>D393*E393</f>
        <v>0</v>
      </c>
    </row>
    <row r="394" spans="1:6">
      <c r="A394" s="18"/>
      <c r="B394" s="11" t="s">
        <v>64</v>
      </c>
      <c r="C394" s="18"/>
      <c r="D394" s="21"/>
      <c r="E394" s="15"/>
      <c r="F394" s="15"/>
    </row>
    <row r="395" spans="1:6" ht="24">
      <c r="A395" s="19"/>
      <c r="B395" s="12" t="s">
        <v>151</v>
      </c>
      <c r="C395" s="19"/>
      <c r="D395" s="22"/>
      <c r="E395" s="16"/>
      <c r="F395" s="16"/>
    </row>
    <row r="396" spans="1:6">
      <c r="A396" s="25" t="s">
        <v>230</v>
      </c>
      <c r="B396" s="26"/>
      <c r="C396" s="26"/>
      <c r="D396" s="26"/>
      <c r="E396" s="27"/>
      <c r="F396" s="13">
        <f>SUM(F363:F395)</f>
        <v>0</v>
      </c>
    </row>
    <row r="397" spans="1:6">
      <c r="A397" s="8" t="s">
        <v>231</v>
      </c>
      <c r="B397" s="8" t="s">
        <v>157</v>
      </c>
      <c r="C397" s="9"/>
      <c r="D397" s="9"/>
      <c r="E397" s="9"/>
      <c r="F397" s="9"/>
    </row>
    <row r="398" spans="1:6">
      <c r="A398" s="17">
        <v>1290</v>
      </c>
      <c r="B398" s="10" t="s">
        <v>74</v>
      </c>
      <c r="C398" s="17" t="s">
        <v>19</v>
      </c>
      <c r="D398" s="20">
        <v>34.44</v>
      </c>
      <c r="E398" s="14"/>
      <c r="F398" s="14">
        <f>D398*E398</f>
        <v>0</v>
      </c>
    </row>
    <row r="399" spans="1:6">
      <c r="A399" s="18"/>
      <c r="B399" s="11" t="s">
        <v>158</v>
      </c>
      <c r="C399" s="18"/>
      <c r="D399" s="21"/>
      <c r="E399" s="15"/>
      <c r="F399" s="15"/>
    </row>
    <row r="400" spans="1:6">
      <c r="A400" s="18"/>
      <c r="B400" s="11" t="s">
        <v>112</v>
      </c>
      <c r="C400" s="18"/>
      <c r="D400" s="21"/>
      <c r="E400" s="15"/>
      <c r="F400" s="15"/>
    </row>
    <row r="401" spans="1:6">
      <c r="A401" s="19"/>
      <c r="B401" s="12" t="s">
        <v>232</v>
      </c>
      <c r="C401" s="19"/>
      <c r="D401" s="22"/>
      <c r="E401" s="16"/>
      <c r="F401" s="16"/>
    </row>
    <row r="402" spans="1:6">
      <c r="A402" s="17">
        <v>1300</v>
      </c>
      <c r="B402" s="10" t="s">
        <v>74</v>
      </c>
      <c r="C402" s="17" t="s">
        <v>19</v>
      </c>
      <c r="D402" s="20">
        <v>0.14000000000000001</v>
      </c>
      <c r="E402" s="14"/>
      <c r="F402" s="14">
        <f>D402*E402</f>
        <v>0</v>
      </c>
    </row>
    <row r="403" spans="1:6">
      <c r="A403" s="18"/>
      <c r="B403" s="11" t="s">
        <v>158</v>
      </c>
      <c r="C403" s="18"/>
      <c r="D403" s="21"/>
      <c r="E403" s="15"/>
      <c r="F403" s="15"/>
    </row>
    <row r="404" spans="1:6">
      <c r="A404" s="19"/>
      <c r="B404" s="12" t="s">
        <v>112</v>
      </c>
      <c r="C404" s="19"/>
      <c r="D404" s="22"/>
      <c r="E404" s="16"/>
      <c r="F404" s="16"/>
    </row>
    <row r="405" spans="1:6">
      <c r="A405" s="17">
        <v>1310</v>
      </c>
      <c r="B405" s="10" t="s">
        <v>113</v>
      </c>
      <c r="C405" s="17" t="s">
        <v>19</v>
      </c>
      <c r="D405" s="20">
        <v>85.37</v>
      </c>
      <c r="E405" s="14"/>
      <c r="F405" s="14">
        <f>D405*E405</f>
        <v>0</v>
      </c>
    </row>
    <row r="406" spans="1:6">
      <c r="A406" s="18"/>
      <c r="B406" s="11" t="s">
        <v>158</v>
      </c>
      <c r="C406" s="18"/>
      <c r="D406" s="21"/>
      <c r="E406" s="15"/>
      <c r="F406" s="15"/>
    </row>
    <row r="407" spans="1:6">
      <c r="A407" s="19"/>
      <c r="B407" s="12" t="s">
        <v>159</v>
      </c>
      <c r="C407" s="19"/>
      <c r="D407" s="22"/>
      <c r="E407" s="16"/>
      <c r="F407" s="16"/>
    </row>
    <row r="408" spans="1:6">
      <c r="A408" s="17">
        <v>1320</v>
      </c>
      <c r="B408" s="10" t="s">
        <v>161</v>
      </c>
      <c r="C408" s="17" t="s">
        <v>19</v>
      </c>
      <c r="D408" s="20">
        <v>2.25</v>
      </c>
      <c r="E408" s="14"/>
      <c r="F408" s="14">
        <f>D408*E408</f>
        <v>0</v>
      </c>
    </row>
    <row r="409" spans="1:6">
      <c r="A409" s="18"/>
      <c r="B409" s="11" t="s">
        <v>158</v>
      </c>
      <c r="C409" s="18"/>
      <c r="D409" s="21"/>
      <c r="E409" s="15"/>
      <c r="F409" s="15"/>
    </row>
    <row r="410" spans="1:6" ht="24">
      <c r="A410" s="19"/>
      <c r="B410" s="12" t="s">
        <v>162</v>
      </c>
      <c r="C410" s="19"/>
      <c r="D410" s="22"/>
      <c r="E410" s="16"/>
      <c r="F410" s="16"/>
    </row>
    <row r="411" spans="1:6">
      <c r="A411" s="17">
        <v>1330</v>
      </c>
      <c r="B411" s="10" t="s">
        <v>37</v>
      </c>
      <c r="C411" s="17" t="s">
        <v>19</v>
      </c>
      <c r="D411" s="20">
        <v>555.48</v>
      </c>
      <c r="E411" s="14"/>
      <c r="F411" s="14">
        <f>D411*E411</f>
        <v>0</v>
      </c>
    </row>
    <row r="412" spans="1:6">
      <c r="A412" s="18"/>
      <c r="B412" s="11" t="s">
        <v>38</v>
      </c>
      <c r="C412" s="18"/>
      <c r="D412" s="21"/>
      <c r="E412" s="15"/>
      <c r="F412" s="15"/>
    </row>
    <row r="413" spans="1:6" ht="60">
      <c r="A413" s="19"/>
      <c r="B413" s="12" t="s">
        <v>163</v>
      </c>
      <c r="C413" s="19"/>
      <c r="D413" s="22"/>
      <c r="E413" s="16"/>
      <c r="F413" s="16"/>
    </row>
    <row r="414" spans="1:6">
      <c r="A414" s="17">
        <v>1340</v>
      </c>
      <c r="B414" s="10" t="s">
        <v>24</v>
      </c>
      <c r="C414" s="17" t="s">
        <v>19</v>
      </c>
      <c r="D414" s="20">
        <v>235.98</v>
      </c>
      <c r="E414" s="14"/>
      <c r="F414" s="14">
        <f>D414*E414</f>
        <v>0</v>
      </c>
    </row>
    <row r="415" spans="1:6">
      <c r="A415" s="18"/>
      <c r="B415" s="11" t="s">
        <v>158</v>
      </c>
      <c r="C415" s="18"/>
      <c r="D415" s="21"/>
      <c r="E415" s="15"/>
      <c r="F415" s="15"/>
    </row>
    <row r="416" spans="1:6" ht="60">
      <c r="A416" s="19"/>
      <c r="B416" s="12" t="s">
        <v>164</v>
      </c>
      <c r="C416" s="19"/>
      <c r="D416" s="22"/>
      <c r="E416" s="16"/>
      <c r="F416" s="16"/>
    </row>
    <row r="417" spans="1:6">
      <c r="A417" s="17">
        <v>1350</v>
      </c>
      <c r="B417" s="10" t="s">
        <v>26</v>
      </c>
      <c r="C417" s="17" t="s">
        <v>19</v>
      </c>
      <c r="D417" s="20">
        <v>235.98</v>
      </c>
      <c r="E417" s="14"/>
      <c r="F417" s="14">
        <f>D417*E417</f>
        <v>0</v>
      </c>
    </row>
    <row r="418" spans="1:6">
      <c r="A418" s="18"/>
      <c r="B418" s="11" t="s">
        <v>158</v>
      </c>
      <c r="C418" s="18"/>
      <c r="D418" s="21"/>
      <c r="E418" s="15"/>
      <c r="F418" s="15"/>
    </row>
    <row r="419" spans="1:6" ht="60">
      <c r="A419" s="19"/>
      <c r="B419" s="12" t="s">
        <v>233</v>
      </c>
      <c r="C419" s="19"/>
      <c r="D419" s="22"/>
      <c r="E419" s="16"/>
      <c r="F419" s="16"/>
    </row>
    <row r="420" spans="1:6">
      <c r="A420" s="17">
        <v>1360</v>
      </c>
      <c r="B420" s="10" t="s">
        <v>234</v>
      </c>
      <c r="C420" s="17" t="s">
        <v>220</v>
      </c>
      <c r="D420" s="20">
        <v>0.15</v>
      </c>
      <c r="E420" s="14"/>
      <c r="F420" s="14">
        <f>D420*E420</f>
        <v>0</v>
      </c>
    </row>
    <row r="421" spans="1:6">
      <c r="A421" s="18"/>
      <c r="B421" s="11" t="s">
        <v>158</v>
      </c>
      <c r="C421" s="18"/>
      <c r="D421" s="21"/>
      <c r="E421" s="15"/>
      <c r="F421" s="15"/>
    </row>
    <row r="422" spans="1:6">
      <c r="A422" s="19"/>
      <c r="B422" s="12" t="s">
        <v>235</v>
      </c>
      <c r="C422" s="19"/>
      <c r="D422" s="22"/>
      <c r="E422" s="16"/>
      <c r="F422" s="16"/>
    </row>
    <row r="423" spans="1:6">
      <c r="A423" s="17">
        <v>1370</v>
      </c>
      <c r="B423" s="10" t="s">
        <v>165</v>
      </c>
      <c r="C423" s="17" t="s">
        <v>32</v>
      </c>
      <c r="D423" s="20">
        <v>3</v>
      </c>
      <c r="E423" s="14"/>
      <c r="F423" s="14">
        <f>D423*E423</f>
        <v>0</v>
      </c>
    </row>
    <row r="424" spans="1:6">
      <c r="A424" s="18"/>
      <c r="B424" s="11" t="s">
        <v>158</v>
      </c>
      <c r="C424" s="18"/>
      <c r="D424" s="21"/>
      <c r="E424" s="15"/>
      <c r="F424" s="15"/>
    </row>
    <row r="425" spans="1:6" ht="36">
      <c r="A425" s="19"/>
      <c r="B425" s="12" t="s">
        <v>236</v>
      </c>
      <c r="C425" s="19"/>
      <c r="D425" s="22"/>
      <c r="E425" s="16"/>
      <c r="F425" s="16"/>
    </row>
    <row r="426" spans="1:6">
      <c r="A426" s="17">
        <v>1380</v>
      </c>
      <c r="B426" s="10" t="s">
        <v>167</v>
      </c>
      <c r="C426" s="17" t="s">
        <v>32</v>
      </c>
      <c r="D426" s="20">
        <v>3</v>
      </c>
      <c r="E426" s="14"/>
      <c r="F426" s="14">
        <f>D426*E426</f>
        <v>0</v>
      </c>
    </row>
    <row r="427" spans="1:6">
      <c r="A427" s="18"/>
      <c r="B427" s="11" t="s">
        <v>158</v>
      </c>
      <c r="C427" s="18"/>
      <c r="D427" s="21"/>
      <c r="E427" s="15"/>
      <c r="F427" s="15"/>
    </row>
    <row r="428" spans="1:6" ht="36">
      <c r="A428" s="19"/>
      <c r="B428" s="12" t="s">
        <v>168</v>
      </c>
      <c r="C428" s="19"/>
      <c r="D428" s="22"/>
      <c r="E428" s="16"/>
      <c r="F428" s="16"/>
    </row>
    <row r="429" spans="1:6">
      <c r="A429" s="17">
        <v>1390</v>
      </c>
      <c r="B429" s="10" t="s">
        <v>169</v>
      </c>
      <c r="C429" s="17" t="s">
        <v>32</v>
      </c>
      <c r="D429" s="20">
        <v>3</v>
      </c>
      <c r="E429" s="14"/>
      <c r="F429" s="14">
        <f>D429*E429</f>
        <v>0</v>
      </c>
    </row>
    <row r="430" spans="1:6">
      <c r="A430" s="18"/>
      <c r="B430" s="11" t="s">
        <v>158</v>
      </c>
      <c r="C430" s="18"/>
      <c r="D430" s="21"/>
      <c r="E430" s="15"/>
      <c r="F430" s="15"/>
    </row>
    <row r="431" spans="1:6" ht="24">
      <c r="A431" s="19"/>
      <c r="B431" s="12" t="s">
        <v>170</v>
      </c>
      <c r="C431" s="19"/>
      <c r="D431" s="22"/>
      <c r="E431" s="16"/>
      <c r="F431" s="16"/>
    </row>
    <row r="432" spans="1:6">
      <c r="A432" s="17">
        <v>1400</v>
      </c>
      <c r="B432" s="10" t="s">
        <v>171</v>
      </c>
      <c r="C432" s="17" t="s">
        <v>32</v>
      </c>
      <c r="D432" s="20">
        <v>3</v>
      </c>
      <c r="E432" s="14"/>
      <c r="F432" s="14">
        <f>D432*E432</f>
        <v>0</v>
      </c>
    </row>
    <row r="433" spans="1:6">
      <c r="A433" s="18"/>
      <c r="B433" s="11" t="s">
        <v>158</v>
      </c>
      <c r="C433" s="18"/>
      <c r="D433" s="21"/>
      <c r="E433" s="15"/>
      <c r="F433" s="15"/>
    </row>
    <row r="434" spans="1:6">
      <c r="A434" s="19"/>
      <c r="B434" s="12" t="s">
        <v>172</v>
      </c>
      <c r="C434" s="19"/>
      <c r="D434" s="22"/>
      <c r="E434" s="16"/>
      <c r="F434" s="16"/>
    </row>
    <row r="435" spans="1:6">
      <c r="A435" s="17">
        <v>1410</v>
      </c>
      <c r="B435" s="10" t="s">
        <v>173</v>
      </c>
      <c r="C435" s="17" t="s">
        <v>32</v>
      </c>
      <c r="D435" s="20">
        <v>3</v>
      </c>
      <c r="E435" s="14"/>
      <c r="F435" s="14">
        <f>D435*E435</f>
        <v>0</v>
      </c>
    </row>
    <row r="436" spans="1:6">
      <c r="A436" s="18"/>
      <c r="B436" s="11" t="s">
        <v>158</v>
      </c>
      <c r="C436" s="18"/>
      <c r="D436" s="21"/>
      <c r="E436" s="15"/>
      <c r="F436" s="15"/>
    </row>
    <row r="437" spans="1:6">
      <c r="A437" s="19"/>
      <c r="B437" s="12" t="s">
        <v>174</v>
      </c>
      <c r="C437" s="19"/>
      <c r="D437" s="22"/>
      <c r="E437" s="16"/>
      <c r="F437" s="16"/>
    </row>
    <row r="438" spans="1:6">
      <c r="A438" s="17">
        <v>1420</v>
      </c>
      <c r="B438" s="10" t="s">
        <v>237</v>
      </c>
      <c r="C438" s="17" t="s">
        <v>32</v>
      </c>
      <c r="D438" s="20">
        <v>3</v>
      </c>
      <c r="E438" s="14"/>
      <c r="F438" s="14">
        <f>D438*E438</f>
        <v>0</v>
      </c>
    </row>
    <row r="439" spans="1:6">
      <c r="A439" s="18"/>
      <c r="B439" s="11" t="s">
        <v>158</v>
      </c>
      <c r="C439" s="18"/>
      <c r="D439" s="21"/>
      <c r="E439" s="15"/>
      <c r="F439" s="15"/>
    </row>
    <row r="440" spans="1:6" ht="36">
      <c r="A440" s="19"/>
      <c r="B440" s="12" t="s">
        <v>238</v>
      </c>
      <c r="C440" s="19"/>
      <c r="D440" s="22"/>
      <c r="E440" s="16"/>
      <c r="F440" s="16"/>
    </row>
    <row r="441" spans="1:6">
      <c r="A441" s="17">
        <v>1430</v>
      </c>
      <c r="B441" s="10" t="s">
        <v>177</v>
      </c>
      <c r="C441" s="17" t="s">
        <v>179</v>
      </c>
      <c r="D441" s="20">
        <v>0.57999999999999996</v>
      </c>
      <c r="E441" s="14"/>
      <c r="F441" s="14">
        <f>D441*E441</f>
        <v>0</v>
      </c>
    </row>
    <row r="442" spans="1:6">
      <c r="A442" s="18"/>
      <c r="B442" s="11" t="s">
        <v>158</v>
      </c>
      <c r="C442" s="18"/>
      <c r="D442" s="21"/>
      <c r="E442" s="15"/>
      <c r="F442" s="15"/>
    </row>
    <row r="443" spans="1:6" ht="36">
      <c r="A443" s="19"/>
      <c r="B443" s="12" t="s">
        <v>178</v>
      </c>
      <c r="C443" s="19"/>
      <c r="D443" s="22"/>
      <c r="E443" s="16"/>
      <c r="F443" s="16"/>
    </row>
    <row r="444" spans="1:6">
      <c r="A444" s="17">
        <v>1440</v>
      </c>
      <c r="B444" s="10" t="s">
        <v>173</v>
      </c>
      <c r="C444" s="17" t="s">
        <v>32</v>
      </c>
      <c r="D444" s="20">
        <v>3</v>
      </c>
      <c r="E444" s="14"/>
      <c r="F444" s="14">
        <f>D444*E444</f>
        <v>0</v>
      </c>
    </row>
    <row r="445" spans="1:6">
      <c r="A445" s="18"/>
      <c r="B445" s="11" t="s">
        <v>158</v>
      </c>
      <c r="C445" s="18"/>
      <c r="D445" s="21"/>
      <c r="E445" s="15"/>
      <c r="F445" s="15"/>
    </row>
    <row r="446" spans="1:6">
      <c r="A446" s="19"/>
      <c r="B446" s="12" t="s">
        <v>174</v>
      </c>
      <c r="C446" s="19"/>
      <c r="D446" s="22"/>
      <c r="E446" s="16"/>
      <c r="F446" s="16"/>
    </row>
    <row r="447" spans="1:6">
      <c r="A447" s="17">
        <v>1450</v>
      </c>
      <c r="B447" s="10" t="s">
        <v>180</v>
      </c>
      <c r="C447" s="17" t="s">
        <v>32</v>
      </c>
      <c r="D447" s="20">
        <v>3</v>
      </c>
      <c r="E447" s="14"/>
      <c r="F447" s="14">
        <f>D447*E447</f>
        <v>0</v>
      </c>
    </row>
    <row r="448" spans="1:6">
      <c r="A448" s="18"/>
      <c r="B448" s="11" t="s">
        <v>158</v>
      </c>
      <c r="C448" s="18"/>
      <c r="D448" s="21"/>
      <c r="E448" s="15"/>
      <c r="F448" s="15"/>
    </row>
    <row r="449" spans="1:6" ht="36">
      <c r="A449" s="19"/>
      <c r="B449" s="12" t="s">
        <v>181</v>
      </c>
      <c r="C449" s="19"/>
      <c r="D449" s="22"/>
      <c r="E449" s="16"/>
      <c r="F449" s="16"/>
    </row>
    <row r="450" spans="1:6">
      <c r="A450" s="17">
        <v>1460</v>
      </c>
      <c r="B450" s="10" t="s">
        <v>182</v>
      </c>
      <c r="C450" s="17" t="s">
        <v>179</v>
      </c>
      <c r="D450" s="20">
        <v>0.37</v>
      </c>
      <c r="E450" s="14"/>
      <c r="F450" s="14">
        <f>D450*E450</f>
        <v>0</v>
      </c>
    </row>
    <row r="451" spans="1:6">
      <c r="A451" s="18"/>
      <c r="B451" s="11" t="s">
        <v>158</v>
      </c>
      <c r="C451" s="18"/>
      <c r="D451" s="21"/>
      <c r="E451" s="15"/>
      <c r="F451" s="15"/>
    </row>
    <row r="452" spans="1:6" ht="36">
      <c r="A452" s="19"/>
      <c r="B452" s="12" t="s">
        <v>183</v>
      </c>
      <c r="C452" s="19"/>
      <c r="D452" s="22"/>
      <c r="E452" s="16"/>
      <c r="F452" s="16"/>
    </row>
    <row r="453" spans="1:6">
      <c r="A453" s="17">
        <v>1470</v>
      </c>
      <c r="B453" s="10" t="s">
        <v>165</v>
      </c>
      <c r="C453" s="17" t="s">
        <v>32</v>
      </c>
      <c r="D453" s="20">
        <v>69.75</v>
      </c>
      <c r="E453" s="14"/>
      <c r="F453" s="14">
        <f>D453*E453</f>
        <v>0</v>
      </c>
    </row>
    <row r="454" spans="1:6">
      <c r="A454" s="18"/>
      <c r="B454" s="11" t="s">
        <v>158</v>
      </c>
      <c r="C454" s="18"/>
      <c r="D454" s="21"/>
      <c r="E454" s="15"/>
      <c r="F454" s="15"/>
    </row>
    <row r="455" spans="1:6" ht="36">
      <c r="A455" s="19"/>
      <c r="B455" s="12" t="s">
        <v>239</v>
      </c>
      <c r="C455" s="19"/>
      <c r="D455" s="22"/>
      <c r="E455" s="16"/>
      <c r="F455" s="16"/>
    </row>
    <row r="456" spans="1:6">
      <c r="A456" s="17">
        <v>1480</v>
      </c>
      <c r="B456" s="10" t="s">
        <v>240</v>
      </c>
      <c r="C456" s="17" t="s">
        <v>32</v>
      </c>
      <c r="D456" s="20">
        <v>69.75</v>
      </c>
      <c r="E456" s="14"/>
      <c r="F456" s="14">
        <f>D456*E456</f>
        <v>0</v>
      </c>
    </row>
    <row r="457" spans="1:6">
      <c r="A457" s="18"/>
      <c r="B457" s="11" t="s">
        <v>158</v>
      </c>
      <c r="C457" s="18"/>
      <c r="D457" s="21"/>
      <c r="E457" s="15"/>
      <c r="F457" s="15"/>
    </row>
    <row r="458" spans="1:6" ht="24">
      <c r="A458" s="19"/>
      <c r="B458" s="12" t="s">
        <v>241</v>
      </c>
      <c r="C458" s="19"/>
      <c r="D458" s="22"/>
      <c r="E458" s="16"/>
      <c r="F458" s="16"/>
    </row>
    <row r="459" spans="1:6">
      <c r="A459" s="17">
        <v>1490</v>
      </c>
      <c r="B459" s="10" t="s">
        <v>242</v>
      </c>
      <c r="C459" s="17" t="s">
        <v>32</v>
      </c>
      <c r="D459" s="20">
        <v>62.5</v>
      </c>
      <c r="E459" s="14"/>
      <c r="F459" s="14">
        <f>D459*E459</f>
        <v>0</v>
      </c>
    </row>
    <row r="460" spans="1:6">
      <c r="A460" s="18"/>
      <c r="B460" s="11" t="s">
        <v>158</v>
      </c>
      <c r="C460" s="18"/>
      <c r="D460" s="21"/>
      <c r="E460" s="15"/>
      <c r="F460" s="15"/>
    </row>
    <row r="461" spans="1:6" ht="36">
      <c r="A461" s="19"/>
      <c r="B461" s="12" t="s">
        <v>243</v>
      </c>
      <c r="C461" s="19"/>
      <c r="D461" s="22"/>
      <c r="E461" s="16"/>
      <c r="F461" s="16"/>
    </row>
    <row r="462" spans="1:6">
      <c r="A462" s="17">
        <v>1500</v>
      </c>
      <c r="B462" s="10" t="s">
        <v>244</v>
      </c>
      <c r="C462" s="17" t="s">
        <v>32</v>
      </c>
      <c r="D462" s="20">
        <v>50</v>
      </c>
      <c r="E462" s="14"/>
      <c r="F462" s="14">
        <f>D462*E462</f>
        <v>0</v>
      </c>
    </row>
    <row r="463" spans="1:6">
      <c r="A463" s="18"/>
      <c r="B463" s="11" t="s">
        <v>158</v>
      </c>
      <c r="C463" s="18"/>
      <c r="D463" s="21"/>
      <c r="E463" s="15"/>
      <c r="F463" s="15"/>
    </row>
    <row r="464" spans="1:6" ht="36">
      <c r="A464" s="19"/>
      <c r="B464" s="12" t="s">
        <v>245</v>
      </c>
      <c r="C464" s="19"/>
      <c r="D464" s="22"/>
      <c r="E464" s="16"/>
      <c r="F464" s="16"/>
    </row>
    <row r="465" spans="1:6">
      <c r="A465" s="17">
        <v>1510</v>
      </c>
      <c r="B465" s="10" t="s">
        <v>184</v>
      </c>
      <c r="C465" s="17" t="s">
        <v>87</v>
      </c>
      <c r="D465" s="20">
        <v>50</v>
      </c>
      <c r="E465" s="14"/>
      <c r="F465" s="14">
        <f>D465*E465</f>
        <v>0</v>
      </c>
    </row>
    <row r="466" spans="1:6">
      <c r="A466" s="18"/>
      <c r="B466" s="11" t="s">
        <v>158</v>
      </c>
      <c r="C466" s="18"/>
      <c r="D466" s="21"/>
      <c r="E466" s="15"/>
      <c r="F466" s="15"/>
    </row>
    <row r="467" spans="1:6" ht="36">
      <c r="A467" s="19"/>
      <c r="B467" s="12" t="s">
        <v>246</v>
      </c>
      <c r="C467" s="19"/>
      <c r="D467" s="22"/>
      <c r="E467" s="16"/>
      <c r="F467" s="16"/>
    </row>
    <row r="468" spans="1:6">
      <c r="A468" s="17">
        <v>1520</v>
      </c>
      <c r="B468" s="10" t="s">
        <v>188</v>
      </c>
      <c r="C468" s="17" t="s">
        <v>32</v>
      </c>
      <c r="D468" s="20">
        <v>164</v>
      </c>
      <c r="E468" s="14"/>
      <c r="F468" s="14">
        <f>D468*E468</f>
        <v>0</v>
      </c>
    </row>
    <row r="469" spans="1:6">
      <c r="A469" s="18"/>
      <c r="B469" s="11" t="s">
        <v>158</v>
      </c>
      <c r="C469" s="18"/>
      <c r="D469" s="21"/>
      <c r="E469" s="15"/>
      <c r="F469" s="15"/>
    </row>
    <row r="470" spans="1:6" ht="24">
      <c r="A470" s="19"/>
      <c r="B470" s="12" t="s">
        <v>189</v>
      </c>
      <c r="C470" s="19"/>
      <c r="D470" s="22"/>
      <c r="E470" s="16"/>
      <c r="F470" s="16"/>
    </row>
    <row r="471" spans="1:6">
      <c r="A471" s="25" t="s">
        <v>247</v>
      </c>
      <c r="B471" s="26"/>
      <c r="C471" s="26"/>
      <c r="D471" s="26"/>
      <c r="E471" s="27"/>
      <c r="F471" s="13">
        <f>SUM(F398:F470)</f>
        <v>0</v>
      </c>
    </row>
    <row r="472" spans="1:6">
      <c r="A472" s="25" t="s">
        <v>248</v>
      </c>
      <c r="B472" s="26"/>
      <c r="C472" s="26"/>
      <c r="D472" s="26"/>
      <c r="E472" s="27"/>
      <c r="F472" s="13">
        <f>F361+F396+F471</f>
        <v>0</v>
      </c>
    </row>
    <row r="473" spans="1:6">
      <c r="A473" s="8">
        <v>5</v>
      </c>
      <c r="B473" s="8" t="s">
        <v>249</v>
      </c>
      <c r="C473" s="9"/>
      <c r="D473" s="9"/>
      <c r="E473" s="9"/>
      <c r="F473" s="9"/>
    </row>
    <row r="474" spans="1:6">
      <c r="A474" s="8" t="s">
        <v>250</v>
      </c>
      <c r="B474" s="8" t="s">
        <v>84</v>
      </c>
      <c r="C474" s="9"/>
      <c r="D474" s="9"/>
      <c r="E474" s="9"/>
      <c r="F474" s="9"/>
    </row>
    <row r="475" spans="1:6">
      <c r="A475" s="17">
        <v>1530</v>
      </c>
      <c r="B475" s="10" t="s">
        <v>12</v>
      </c>
      <c r="C475" s="17" t="s">
        <v>15</v>
      </c>
      <c r="D475" s="20">
        <v>0.16</v>
      </c>
      <c r="E475" s="14"/>
      <c r="F475" s="14">
        <f>D475*E475</f>
        <v>0</v>
      </c>
    </row>
    <row r="476" spans="1:6">
      <c r="A476" s="18"/>
      <c r="B476" s="11" t="s">
        <v>13</v>
      </c>
      <c r="C476" s="18"/>
      <c r="D476" s="21"/>
      <c r="E476" s="15"/>
      <c r="F476" s="15"/>
    </row>
    <row r="477" spans="1:6" ht="24">
      <c r="A477" s="19"/>
      <c r="B477" s="12" t="s">
        <v>14</v>
      </c>
      <c r="C477" s="19"/>
      <c r="D477" s="22"/>
      <c r="E477" s="16"/>
      <c r="F477" s="16"/>
    </row>
    <row r="478" spans="1:6">
      <c r="A478" s="17">
        <v>1540</v>
      </c>
      <c r="B478" s="10" t="s">
        <v>85</v>
      </c>
      <c r="C478" s="17" t="s">
        <v>87</v>
      </c>
      <c r="D478" s="20">
        <v>19</v>
      </c>
      <c r="E478" s="14"/>
      <c r="F478" s="14">
        <f>D478*E478</f>
        <v>0</v>
      </c>
    </row>
    <row r="479" spans="1:6" ht="24">
      <c r="A479" s="19"/>
      <c r="B479" s="12" t="s">
        <v>86</v>
      </c>
      <c r="C479" s="19"/>
      <c r="D479" s="22"/>
      <c r="E479" s="16"/>
      <c r="F479" s="16"/>
    </row>
    <row r="480" spans="1:6">
      <c r="A480" s="17">
        <v>1550</v>
      </c>
      <c r="B480" s="10" t="s">
        <v>88</v>
      </c>
      <c r="C480" s="17" t="s">
        <v>87</v>
      </c>
      <c r="D480" s="20">
        <v>19</v>
      </c>
      <c r="E480" s="14"/>
      <c r="F480" s="14">
        <f>D480*E480</f>
        <v>0</v>
      </c>
    </row>
    <row r="481" spans="1:6" ht="36">
      <c r="A481" s="19"/>
      <c r="B481" s="12" t="s">
        <v>251</v>
      </c>
      <c r="C481" s="19"/>
      <c r="D481" s="22"/>
      <c r="E481" s="16"/>
      <c r="F481" s="16"/>
    </row>
    <row r="482" spans="1:6">
      <c r="A482" s="17">
        <v>1560</v>
      </c>
      <c r="B482" s="10" t="s">
        <v>90</v>
      </c>
      <c r="C482" s="17" t="s">
        <v>32</v>
      </c>
      <c r="D482" s="20">
        <v>28.5</v>
      </c>
      <c r="E482" s="14"/>
      <c r="F482" s="14">
        <f>D482*E482</f>
        <v>0</v>
      </c>
    </row>
    <row r="483" spans="1:6" ht="24">
      <c r="A483" s="19"/>
      <c r="B483" s="12" t="s">
        <v>91</v>
      </c>
      <c r="C483" s="19"/>
      <c r="D483" s="22"/>
      <c r="E483" s="16"/>
      <c r="F483" s="16"/>
    </row>
    <row r="484" spans="1:6">
      <c r="A484" s="17">
        <v>1570</v>
      </c>
      <c r="B484" s="10" t="s">
        <v>200</v>
      </c>
      <c r="C484" s="17" t="s">
        <v>32</v>
      </c>
      <c r="D484" s="20">
        <v>15</v>
      </c>
      <c r="E484" s="14"/>
      <c r="F484" s="14">
        <f>D484*E484</f>
        <v>0</v>
      </c>
    </row>
    <row r="485" spans="1:6" ht="36">
      <c r="A485" s="19"/>
      <c r="B485" s="12" t="s">
        <v>252</v>
      </c>
      <c r="C485" s="19"/>
      <c r="D485" s="22"/>
      <c r="E485" s="16"/>
      <c r="F485" s="16"/>
    </row>
    <row r="486" spans="1:6">
      <c r="A486" s="17">
        <v>1580</v>
      </c>
      <c r="B486" s="10" t="s">
        <v>92</v>
      </c>
      <c r="C486" s="17" t="s">
        <v>87</v>
      </c>
      <c r="D486" s="20">
        <v>40</v>
      </c>
      <c r="E486" s="14"/>
      <c r="F486" s="14">
        <f>D486*E486</f>
        <v>0</v>
      </c>
    </row>
    <row r="487" spans="1:6" ht="36">
      <c r="A487" s="19"/>
      <c r="B487" s="12" t="s">
        <v>202</v>
      </c>
      <c r="C487" s="19"/>
      <c r="D487" s="22"/>
      <c r="E487" s="16"/>
      <c r="F487" s="16"/>
    </row>
    <row r="488" spans="1:6">
      <c r="A488" s="17">
        <v>1590</v>
      </c>
      <c r="B488" s="10" t="s">
        <v>94</v>
      </c>
      <c r="C488" s="17" t="s">
        <v>19</v>
      </c>
      <c r="D488" s="20">
        <v>5.08</v>
      </c>
      <c r="E488" s="14"/>
      <c r="F488" s="14">
        <f>D488*E488</f>
        <v>0</v>
      </c>
    </row>
    <row r="489" spans="1:6" ht="36">
      <c r="A489" s="19"/>
      <c r="B489" s="12" t="s">
        <v>95</v>
      </c>
      <c r="C489" s="19"/>
      <c r="D489" s="22"/>
      <c r="E489" s="16"/>
      <c r="F489" s="16"/>
    </row>
    <row r="490" spans="1:6">
      <c r="A490" s="17">
        <v>1600</v>
      </c>
      <c r="B490" s="10" t="s">
        <v>96</v>
      </c>
      <c r="C490" s="17" t="s">
        <v>19</v>
      </c>
      <c r="D490" s="20">
        <v>5.08</v>
      </c>
      <c r="E490" s="14"/>
      <c r="F490" s="14">
        <f>D490*E490</f>
        <v>0</v>
      </c>
    </row>
    <row r="491" spans="1:6" ht="36">
      <c r="A491" s="19"/>
      <c r="B491" s="12" t="s">
        <v>97</v>
      </c>
      <c r="C491" s="19"/>
      <c r="D491" s="22"/>
      <c r="E491" s="16"/>
      <c r="F491" s="16"/>
    </row>
    <row r="492" spans="1:6">
      <c r="A492" s="17">
        <v>1610</v>
      </c>
      <c r="B492" s="10" t="s">
        <v>28</v>
      </c>
      <c r="C492" s="17" t="s">
        <v>19</v>
      </c>
      <c r="D492" s="20">
        <v>5.08</v>
      </c>
      <c r="E492" s="14"/>
      <c r="F492" s="14">
        <f>D492*E492</f>
        <v>0</v>
      </c>
    </row>
    <row r="493" spans="1:6">
      <c r="A493" s="19"/>
      <c r="B493" s="12" t="s">
        <v>29</v>
      </c>
      <c r="C493" s="19"/>
      <c r="D493" s="22"/>
      <c r="E493" s="16"/>
      <c r="F493" s="16"/>
    </row>
    <row r="494" spans="1:6">
      <c r="A494" s="17">
        <v>1620</v>
      </c>
      <c r="B494" s="10" t="s">
        <v>50</v>
      </c>
      <c r="C494" s="17" t="s">
        <v>19</v>
      </c>
      <c r="D494" s="20">
        <v>4.5</v>
      </c>
      <c r="E494" s="14"/>
      <c r="F494" s="14">
        <f>D494*E494</f>
        <v>0</v>
      </c>
    </row>
    <row r="495" spans="1:6">
      <c r="A495" s="18"/>
      <c r="B495" s="11" t="s">
        <v>17</v>
      </c>
      <c r="C495" s="18"/>
      <c r="D495" s="21"/>
      <c r="E495" s="15"/>
      <c r="F495" s="15"/>
    </row>
    <row r="496" spans="1:6" ht="36">
      <c r="A496" s="19"/>
      <c r="B496" s="12" t="s">
        <v>253</v>
      </c>
      <c r="C496" s="19"/>
      <c r="D496" s="22"/>
      <c r="E496" s="16"/>
      <c r="F496" s="16"/>
    </row>
    <row r="497" spans="1:6">
      <c r="A497" s="17">
        <v>1630</v>
      </c>
      <c r="B497" s="10" t="s">
        <v>98</v>
      </c>
      <c r="C497" s="17" t="s">
        <v>19</v>
      </c>
      <c r="D497" s="20">
        <v>453.09</v>
      </c>
      <c r="E497" s="14"/>
      <c r="F497" s="14">
        <f>D497*E497</f>
        <v>0</v>
      </c>
    </row>
    <row r="498" spans="1:6">
      <c r="A498" s="18"/>
      <c r="B498" s="11" t="s">
        <v>17</v>
      </c>
      <c r="C498" s="18"/>
      <c r="D498" s="21"/>
      <c r="E498" s="15"/>
      <c r="F498" s="15"/>
    </row>
    <row r="499" spans="1:6" ht="36">
      <c r="A499" s="19"/>
      <c r="B499" s="12" t="s">
        <v>254</v>
      </c>
      <c r="C499" s="19"/>
      <c r="D499" s="22"/>
      <c r="E499" s="16"/>
      <c r="F499" s="16"/>
    </row>
    <row r="500" spans="1:6">
      <c r="A500" s="17">
        <v>1640</v>
      </c>
      <c r="B500" s="10" t="s">
        <v>22</v>
      </c>
      <c r="C500" s="17" t="s">
        <v>19</v>
      </c>
      <c r="D500" s="20">
        <v>79.959999999999994</v>
      </c>
      <c r="E500" s="14"/>
      <c r="F500" s="14">
        <f>D500*E500</f>
        <v>0</v>
      </c>
    </row>
    <row r="501" spans="1:6">
      <c r="A501" s="18"/>
      <c r="B501" s="11" t="s">
        <v>17</v>
      </c>
      <c r="C501" s="18"/>
      <c r="D501" s="21"/>
      <c r="E501" s="15"/>
      <c r="F501" s="15"/>
    </row>
    <row r="502" spans="1:6" ht="48">
      <c r="A502" s="19"/>
      <c r="B502" s="12" t="s">
        <v>53</v>
      </c>
      <c r="C502" s="19"/>
      <c r="D502" s="22"/>
      <c r="E502" s="16"/>
      <c r="F502" s="16"/>
    </row>
    <row r="503" spans="1:6">
      <c r="A503" s="17">
        <v>1650</v>
      </c>
      <c r="B503" s="10" t="s">
        <v>102</v>
      </c>
      <c r="C503" s="17" t="s">
        <v>19</v>
      </c>
      <c r="D503" s="20">
        <v>38.31</v>
      </c>
      <c r="E503" s="14"/>
      <c r="F503" s="14">
        <f>D503*E503</f>
        <v>0</v>
      </c>
    </row>
    <row r="504" spans="1:6">
      <c r="A504" s="18"/>
      <c r="B504" s="11" t="s">
        <v>52</v>
      </c>
      <c r="C504" s="18"/>
      <c r="D504" s="21"/>
      <c r="E504" s="15"/>
      <c r="F504" s="15"/>
    </row>
    <row r="505" spans="1:6" ht="48">
      <c r="A505" s="19"/>
      <c r="B505" s="12" t="s">
        <v>255</v>
      </c>
      <c r="C505" s="19"/>
      <c r="D505" s="22"/>
      <c r="E505" s="16"/>
      <c r="F505" s="16"/>
    </row>
    <row r="506" spans="1:6">
      <c r="A506" s="17">
        <v>1660</v>
      </c>
      <c r="B506" s="10" t="s">
        <v>104</v>
      </c>
      <c r="C506" s="17" t="s">
        <v>32</v>
      </c>
      <c r="D506" s="20">
        <v>698.32</v>
      </c>
      <c r="E506" s="14"/>
      <c r="F506" s="14">
        <f>D506*E506</f>
        <v>0</v>
      </c>
    </row>
    <row r="507" spans="1:6" ht="48">
      <c r="A507" s="19"/>
      <c r="B507" s="12" t="s">
        <v>105</v>
      </c>
      <c r="C507" s="19"/>
      <c r="D507" s="22"/>
      <c r="E507" s="16"/>
      <c r="F507" s="16"/>
    </row>
    <row r="508" spans="1:6">
      <c r="A508" s="17">
        <v>1670</v>
      </c>
      <c r="B508" s="10" t="s">
        <v>106</v>
      </c>
      <c r="C508" s="17" t="s">
        <v>32</v>
      </c>
      <c r="D508" s="20">
        <v>666.68</v>
      </c>
      <c r="E508" s="14"/>
      <c r="F508" s="14">
        <f>D508*E508</f>
        <v>0</v>
      </c>
    </row>
    <row r="509" spans="1:6" ht="60">
      <c r="A509" s="19"/>
      <c r="B509" s="12" t="s">
        <v>107</v>
      </c>
      <c r="C509" s="19"/>
      <c r="D509" s="22"/>
      <c r="E509" s="16"/>
      <c r="F509" s="16"/>
    </row>
    <row r="510" spans="1:6">
      <c r="A510" s="17">
        <v>1680</v>
      </c>
      <c r="B510" s="10" t="s">
        <v>110</v>
      </c>
      <c r="C510" s="17" t="s">
        <v>32</v>
      </c>
      <c r="D510" s="20">
        <v>79.72</v>
      </c>
      <c r="E510" s="14"/>
      <c r="F510" s="14">
        <f>D510*E510</f>
        <v>0</v>
      </c>
    </row>
    <row r="511" spans="1:6" ht="48">
      <c r="A511" s="19"/>
      <c r="B511" s="12" t="s">
        <v>111</v>
      </c>
      <c r="C511" s="19"/>
      <c r="D511" s="22"/>
      <c r="E511" s="16"/>
      <c r="F511" s="16"/>
    </row>
    <row r="512" spans="1:6">
      <c r="A512" s="17">
        <v>1690</v>
      </c>
      <c r="B512" s="10" t="s">
        <v>74</v>
      </c>
      <c r="C512" s="17" t="s">
        <v>19</v>
      </c>
      <c r="D512" s="20">
        <v>35.369999999999997</v>
      </c>
      <c r="E512" s="14"/>
      <c r="F512" s="14">
        <f>D512*E512</f>
        <v>0</v>
      </c>
    </row>
    <row r="513" spans="1:6" ht="24">
      <c r="A513" s="19"/>
      <c r="B513" s="12" t="s">
        <v>256</v>
      </c>
      <c r="C513" s="19"/>
      <c r="D513" s="22"/>
      <c r="E513" s="16"/>
      <c r="F513" s="16"/>
    </row>
    <row r="514" spans="1:6">
      <c r="A514" s="17">
        <v>1700</v>
      </c>
      <c r="B514" s="10" t="s">
        <v>113</v>
      </c>
      <c r="C514" s="17" t="s">
        <v>19</v>
      </c>
      <c r="D514" s="20">
        <v>1.88</v>
      </c>
      <c r="E514" s="14"/>
      <c r="F514" s="14">
        <f>D514*E514</f>
        <v>0</v>
      </c>
    </row>
    <row r="515" spans="1:6">
      <c r="A515" s="19"/>
      <c r="B515" s="12" t="s">
        <v>159</v>
      </c>
      <c r="C515" s="19"/>
      <c r="D515" s="22"/>
      <c r="E515" s="16"/>
      <c r="F515" s="16"/>
    </row>
    <row r="516" spans="1:6">
      <c r="A516" s="17">
        <v>1710</v>
      </c>
      <c r="B516" s="10" t="s">
        <v>116</v>
      </c>
      <c r="C516" s="17" t="s">
        <v>19</v>
      </c>
      <c r="D516" s="20">
        <v>10.5</v>
      </c>
      <c r="E516" s="14"/>
      <c r="F516" s="14">
        <f>D516*E516</f>
        <v>0</v>
      </c>
    </row>
    <row r="517" spans="1:6" ht="24">
      <c r="A517" s="19"/>
      <c r="B517" s="12" t="s">
        <v>117</v>
      </c>
      <c r="C517" s="19"/>
      <c r="D517" s="22"/>
      <c r="E517" s="16"/>
      <c r="F517" s="16"/>
    </row>
    <row r="518" spans="1:6">
      <c r="A518" s="17">
        <v>1720</v>
      </c>
      <c r="B518" s="10" t="s">
        <v>257</v>
      </c>
      <c r="C518" s="17" t="s">
        <v>259</v>
      </c>
      <c r="D518" s="20">
        <v>1</v>
      </c>
      <c r="E518" s="14"/>
      <c r="F518" s="14">
        <f>D518*E518</f>
        <v>0</v>
      </c>
    </row>
    <row r="519" spans="1:6" ht="36">
      <c r="A519" s="19"/>
      <c r="B519" s="12" t="s">
        <v>258</v>
      </c>
      <c r="C519" s="19"/>
      <c r="D519" s="22"/>
      <c r="E519" s="16"/>
      <c r="F519" s="16"/>
    </row>
    <row r="520" spans="1:6">
      <c r="A520" s="17">
        <v>1730</v>
      </c>
      <c r="B520" s="10" t="s">
        <v>260</v>
      </c>
      <c r="C520" s="17" t="s">
        <v>87</v>
      </c>
      <c r="D520" s="20">
        <v>8</v>
      </c>
      <c r="E520" s="14"/>
      <c r="F520" s="14">
        <f>D520*E520</f>
        <v>0</v>
      </c>
    </row>
    <row r="521" spans="1:6" ht="36">
      <c r="A521" s="19"/>
      <c r="B521" s="12" t="s">
        <v>261</v>
      </c>
      <c r="C521" s="19"/>
      <c r="D521" s="22"/>
      <c r="E521" s="16"/>
      <c r="F521" s="16"/>
    </row>
    <row r="522" spans="1:6">
      <c r="A522" s="17">
        <v>1740</v>
      </c>
      <c r="B522" s="10" t="s">
        <v>218</v>
      </c>
      <c r="C522" s="17" t="s">
        <v>220</v>
      </c>
      <c r="D522" s="20">
        <v>0.15</v>
      </c>
      <c r="E522" s="14"/>
      <c r="F522" s="14">
        <f>D522*E522</f>
        <v>0</v>
      </c>
    </row>
    <row r="523" spans="1:6">
      <c r="A523" s="19"/>
      <c r="B523" s="12" t="s">
        <v>219</v>
      </c>
      <c r="C523" s="19"/>
      <c r="D523" s="22"/>
      <c r="E523" s="16"/>
      <c r="F523" s="16"/>
    </row>
    <row r="524" spans="1:6">
      <c r="A524" s="25" t="s">
        <v>262</v>
      </c>
      <c r="B524" s="26"/>
      <c r="C524" s="26"/>
      <c r="D524" s="26"/>
      <c r="E524" s="27"/>
      <c r="F524" s="13">
        <f>SUM(F475:F523)</f>
        <v>0</v>
      </c>
    </row>
    <row r="525" spans="1:6">
      <c r="A525" s="8" t="s">
        <v>263</v>
      </c>
      <c r="B525" s="8" t="s">
        <v>62</v>
      </c>
      <c r="C525" s="9"/>
      <c r="D525" s="9"/>
      <c r="E525" s="9"/>
      <c r="F525" s="9"/>
    </row>
    <row r="526" spans="1:6">
      <c r="A526" s="17">
        <v>1750</v>
      </c>
      <c r="B526" s="10" t="s">
        <v>120</v>
      </c>
      <c r="C526" s="17" t="s">
        <v>87</v>
      </c>
      <c r="D526" s="20">
        <v>9.5</v>
      </c>
      <c r="E526" s="14"/>
      <c r="F526" s="14">
        <f>D526*E526</f>
        <v>0</v>
      </c>
    </row>
    <row r="527" spans="1:6">
      <c r="A527" s="18"/>
      <c r="B527" s="11" t="s">
        <v>64</v>
      </c>
      <c r="C527" s="18"/>
      <c r="D527" s="21"/>
      <c r="E527" s="15"/>
      <c r="F527" s="15"/>
    </row>
    <row r="528" spans="1:6" ht="24">
      <c r="A528" s="18"/>
      <c r="B528" s="11" t="s">
        <v>223</v>
      </c>
      <c r="C528" s="18"/>
      <c r="D528" s="21"/>
      <c r="E528" s="15"/>
      <c r="F528" s="15"/>
    </row>
    <row r="529" spans="1:6" ht="24">
      <c r="A529" s="19"/>
      <c r="B529" s="12" t="s">
        <v>224</v>
      </c>
      <c r="C529" s="19"/>
      <c r="D529" s="22"/>
      <c r="E529" s="16"/>
      <c r="F529" s="16"/>
    </row>
    <row r="530" spans="1:6">
      <c r="A530" s="17">
        <v>1760</v>
      </c>
      <c r="B530" s="10" t="s">
        <v>122</v>
      </c>
      <c r="C530" s="17" t="s">
        <v>87</v>
      </c>
      <c r="D530" s="20">
        <v>146</v>
      </c>
      <c r="E530" s="14"/>
      <c r="F530" s="14">
        <f>D530*E530</f>
        <v>0</v>
      </c>
    </row>
    <row r="531" spans="1:6">
      <c r="A531" s="18"/>
      <c r="B531" s="11" t="s">
        <v>64</v>
      </c>
      <c r="C531" s="18"/>
      <c r="D531" s="21"/>
      <c r="E531" s="15"/>
      <c r="F531" s="15"/>
    </row>
    <row r="532" spans="1:6" ht="24">
      <c r="A532" s="19"/>
      <c r="B532" s="12" t="s">
        <v>225</v>
      </c>
      <c r="C532" s="19"/>
      <c r="D532" s="22"/>
      <c r="E532" s="16"/>
      <c r="F532" s="16"/>
    </row>
    <row r="533" spans="1:6">
      <c r="A533" s="17">
        <v>1770</v>
      </c>
      <c r="B533" s="10" t="s">
        <v>125</v>
      </c>
      <c r="C533" s="17" t="s">
        <v>70</v>
      </c>
      <c r="D533" s="20">
        <v>3</v>
      </c>
      <c r="E533" s="14"/>
      <c r="F533" s="14">
        <f>D533*E533</f>
        <v>0</v>
      </c>
    </row>
    <row r="534" spans="1:6">
      <c r="A534" s="18"/>
      <c r="B534" s="11" t="s">
        <v>64</v>
      </c>
      <c r="C534" s="18"/>
      <c r="D534" s="21"/>
      <c r="E534" s="15"/>
      <c r="F534" s="15"/>
    </row>
    <row r="535" spans="1:6" ht="24">
      <c r="A535" s="19"/>
      <c r="B535" s="12" t="s">
        <v>126</v>
      </c>
      <c r="C535" s="19"/>
      <c r="D535" s="22"/>
      <c r="E535" s="16"/>
      <c r="F535" s="16"/>
    </row>
    <row r="536" spans="1:6">
      <c r="A536" s="17">
        <v>1780</v>
      </c>
      <c r="B536" s="10" t="s">
        <v>128</v>
      </c>
      <c r="C536" s="17" t="s">
        <v>130</v>
      </c>
      <c r="D536" s="20">
        <v>3</v>
      </c>
      <c r="E536" s="14"/>
      <c r="F536" s="14">
        <f>D536*E536</f>
        <v>0</v>
      </c>
    </row>
    <row r="537" spans="1:6">
      <c r="A537" s="18"/>
      <c r="B537" s="11" t="s">
        <v>64</v>
      </c>
      <c r="C537" s="18"/>
      <c r="D537" s="21"/>
      <c r="E537" s="15"/>
      <c r="F537" s="15"/>
    </row>
    <row r="538" spans="1:6" ht="24">
      <c r="A538" s="19"/>
      <c r="B538" s="12" t="s">
        <v>129</v>
      </c>
      <c r="C538" s="19"/>
      <c r="D538" s="22"/>
      <c r="E538" s="16"/>
      <c r="F538" s="16"/>
    </row>
    <row r="539" spans="1:6">
      <c r="A539" s="17">
        <v>1790</v>
      </c>
      <c r="B539" s="10" t="s">
        <v>131</v>
      </c>
      <c r="C539" s="17" t="s">
        <v>130</v>
      </c>
      <c r="D539" s="20">
        <v>5</v>
      </c>
      <c r="E539" s="14"/>
      <c r="F539" s="14">
        <f>D539*E539</f>
        <v>0</v>
      </c>
    </row>
    <row r="540" spans="1:6">
      <c r="A540" s="18"/>
      <c r="B540" s="11" t="s">
        <v>64</v>
      </c>
      <c r="C540" s="18"/>
      <c r="D540" s="21"/>
      <c r="E540" s="15"/>
      <c r="F540" s="15"/>
    </row>
    <row r="541" spans="1:6" ht="24">
      <c r="A541" s="19"/>
      <c r="B541" s="12" t="s">
        <v>132</v>
      </c>
      <c r="C541" s="19"/>
      <c r="D541" s="22"/>
      <c r="E541" s="16"/>
      <c r="F541" s="16"/>
    </row>
    <row r="542" spans="1:6">
      <c r="A542" s="17">
        <v>1800</v>
      </c>
      <c r="B542" s="10" t="s">
        <v>133</v>
      </c>
      <c r="C542" s="17" t="s">
        <v>135</v>
      </c>
      <c r="D542" s="20">
        <v>2</v>
      </c>
      <c r="E542" s="14"/>
      <c r="F542" s="14">
        <f>D542*E542</f>
        <v>0</v>
      </c>
    </row>
    <row r="543" spans="1:6">
      <c r="A543" s="18"/>
      <c r="B543" s="11" t="s">
        <v>64</v>
      </c>
      <c r="C543" s="18"/>
      <c r="D543" s="21"/>
      <c r="E543" s="15"/>
      <c r="F543" s="15"/>
    </row>
    <row r="544" spans="1:6" ht="24">
      <c r="A544" s="19"/>
      <c r="B544" s="12" t="s">
        <v>134</v>
      </c>
      <c r="C544" s="19"/>
      <c r="D544" s="22"/>
      <c r="E544" s="16"/>
      <c r="F544" s="16"/>
    </row>
    <row r="545" spans="1:6">
      <c r="A545" s="17">
        <v>1810</v>
      </c>
      <c r="B545" s="10" t="s">
        <v>136</v>
      </c>
      <c r="C545" s="17" t="s">
        <v>19</v>
      </c>
      <c r="D545" s="20">
        <v>0.63</v>
      </c>
      <c r="E545" s="14"/>
      <c r="F545" s="14">
        <f>D545*E545</f>
        <v>0</v>
      </c>
    </row>
    <row r="546" spans="1:6">
      <c r="A546" s="18"/>
      <c r="B546" s="11" t="s">
        <v>64</v>
      </c>
      <c r="C546" s="18"/>
      <c r="D546" s="21"/>
      <c r="E546" s="15"/>
      <c r="F546" s="15"/>
    </row>
    <row r="547" spans="1:6" ht="24">
      <c r="A547" s="19"/>
      <c r="B547" s="12" t="s">
        <v>264</v>
      </c>
      <c r="C547" s="19"/>
      <c r="D547" s="22"/>
      <c r="E547" s="16"/>
      <c r="F547" s="16"/>
    </row>
    <row r="548" spans="1:6">
      <c r="A548" s="17">
        <v>1820</v>
      </c>
      <c r="B548" s="10" t="s">
        <v>145</v>
      </c>
      <c r="C548" s="17" t="s">
        <v>147</v>
      </c>
      <c r="D548" s="20">
        <v>1</v>
      </c>
      <c r="E548" s="14"/>
      <c r="F548" s="14">
        <f>D548*E548</f>
        <v>0</v>
      </c>
    </row>
    <row r="549" spans="1:6">
      <c r="A549" s="18"/>
      <c r="B549" s="11" t="s">
        <v>64</v>
      </c>
      <c r="C549" s="18"/>
      <c r="D549" s="21"/>
      <c r="E549" s="15"/>
      <c r="F549" s="15"/>
    </row>
    <row r="550" spans="1:6" ht="24">
      <c r="A550" s="19"/>
      <c r="B550" s="12" t="s">
        <v>146</v>
      </c>
      <c r="C550" s="19"/>
      <c r="D550" s="22"/>
      <c r="E550" s="16"/>
      <c r="F550" s="16"/>
    </row>
    <row r="551" spans="1:6">
      <c r="A551" s="17">
        <v>1830</v>
      </c>
      <c r="B551" s="10" t="s">
        <v>148</v>
      </c>
      <c r="C551" s="17" t="s">
        <v>147</v>
      </c>
      <c r="D551" s="20">
        <v>3</v>
      </c>
      <c r="E551" s="14"/>
      <c r="F551" s="14">
        <f>D551*E551</f>
        <v>0</v>
      </c>
    </row>
    <row r="552" spans="1:6">
      <c r="A552" s="18"/>
      <c r="B552" s="11" t="s">
        <v>64</v>
      </c>
      <c r="C552" s="18"/>
      <c r="D552" s="21"/>
      <c r="E552" s="15"/>
      <c r="F552" s="15"/>
    </row>
    <row r="553" spans="1:6" ht="24">
      <c r="A553" s="19"/>
      <c r="B553" s="12" t="s">
        <v>149</v>
      </c>
      <c r="C553" s="19"/>
      <c r="D553" s="22"/>
      <c r="E553" s="16"/>
      <c r="F553" s="16"/>
    </row>
    <row r="554" spans="1:6">
      <c r="A554" s="17">
        <v>1840</v>
      </c>
      <c r="B554" s="10" t="s">
        <v>150</v>
      </c>
      <c r="C554" s="17" t="s">
        <v>87</v>
      </c>
      <c r="D554" s="20">
        <v>155.5</v>
      </c>
      <c r="E554" s="14"/>
      <c r="F554" s="14">
        <f>D554*E554</f>
        <v>0</v>
      </c>
    </row>
    <row r="555" spans="1:6">
      <c r="A555" s="18"/>
      <c r="B555" s="11" t="s">
        <v>64</v>
      </c>
      <c r="C555" s="18"/>
      <c r="D555" s="21"/>
      <c r="E555" s="15"/>
      <c r="F555" s="15"/>
    </row>
    <row r="556" spans="1:6" ht="24">
      <c r="A556" s="19"/>
      <c r="B556" s="12" t="s">
        <v>151</v>
      </c>
      <c r="C556" s="19"/>
      <c r="D556" s="22"/>
      <c r="E556" s="16"/>
      <c r="F556" s="16"/>
    </row>
    <row r="557" spans="1:6">
      <c r="A557" s="17">
        <v>1850</v>
      </c>
      <c r="B557" s="10" t="s">
        <v>265</v>
      </c>
      <c r="C557" s="17" t="s">
        <v>87</v>
      </c>
      <c r="D557" s="20">
        <v>7.5</v>
      </c>
      <c r="E557" s="14"/>
      <c r="F557" s="14">
        <f>D557*E557</f>
        <v>0</v>
      </c>
    </row>
    <row r="558" spans="1:6">
      <c r="A558" s="18"/>
      <c r="B558" s="11" t="s">
        <v>64</v>
      </c>
      <c r="C558" s="18"/>
      <c r="D558" s="21"/>
      <c r="E558" s="15"/>
      <c r="F558" s="15"/>
    </row>
    <row r="559" spans="1:6" ht="24">
      <c r="A559" s="19"/>
      <c r="B559" s="12" t="s">
        <v>266</v>
      </c>
      <c r="C559" s="19"/>
      <c r="D559" s="22"/>
      <c r="E559" s="16"/>
      <c r="F559" s="16"/>
    </row>
    <row r="560" spans="1:6">
      <c r="A560" s="25" t="s">
        <v>267</v>
      </c>
      <c r="B560" s="26"/>
      <c r="C560" s="26"/>
      <c r="D560" s="26"/>
      <c r="E560" s="27"/>
      <c r="F560" s="13">
        <f>SUM(F526:F559)</f>
        <v>0</v>
      </c>
    </row>
    <row r="561" spans="1:6">
      <c r="A561" s="8" t="s">
        <v>268</v>
      </c>
      <c r="B561" s="8" t="s">
        <v>157</v>
      </c>
      <c r="C561" s="9"/>
      <c r="D561" s="9"/>
      <c r="E561" s="9"/>
      <c r="F561" s="9"/>
    </row>
    <row r="562" spans="1:6">
      <c r="A562" s="17">
        <v>1860</v>
      </c>
      <c r="B562" s="10" t="s">
        <v>74</v>
      </c>
      <c r="C562" s="17" t="s">
        <v>19</v>
      </c>
      <c r="D562" s="20">
        <v>35.369999999999997</v>
      </c>
      <c r="E562" s="14"/>
      <c r="F562" s="14">
        <f>D562*E562</f>
        <v>0</v>
      </c>
    </row>
    <row r="563" spans="1:6">
      <c r="A563" s="18"/>
      <c r="B563" s="11" t="s">
        <v>158</v>
      </c>
      <c r="C563" s="18"/>
      <c r="D563" s="21"/>
      <c r="E563" s="15"/>
      <c r="F563" s="15"/>
    </row>
    <row r="564" spans="1:6">
      <c r="A564" s="19"/>
      <c r="B564" s="12" t="s">
        <v>112</v>
      </c>
      <c r="C564" s="19"/>
      <c r="D564" s="22"/>
      <c r="E564" s="16"/>
      <c r="F564" s="16"/>
    </row>
    <row r="565" spans="1:6">
      <c r="A565" s="17">
        <v>1870</v>
      </c>
      <c r="B565" s="10" t="s">
        <v>74</v>
      </c>
      <c r="C565" s="17" t="s">
        <v>19</v>
      </c>
      <c r="D565" s="20">
        <v>1.33</v>
      </c>
      <c r="E565" s="14"/>
      <c r="F565" s="14">
        <f>D565*E565</f>
        <v>0</v>
      </c>
    </row>
    <row r="566" spans="1:6">
      <c r="A566" s="18"/>
      <c r="B566" s="11" t="s">
        <v>158</v>
      </c>
      <c r="C566" s="18"/>
      <c r="D566" s="21"/>
      <c r="E566" s="15"/>
      <c r="F566" s="15"/>
    </row>
    <row r="567" spans="1:6">
      <c r="A567" s="19"/>
      <c r="B567" s="12" t="s">
        <v>112</v>
      </c>
      <c r="C567" s="19"/>
      <c r="D567" s="22"/>
      <c r="E567" s="16"/>
      <c r="F567" s="16"/>
    </row>
    <row r="568" spans="1:6">
      <c r="A568" s="17">
        <v>1880</v>
      </c>
      <c r="B568" s="10" t="s">
        <v>113</v>
      </c>
      <c r="C568" s="17" t="s">
        <v>19</v>
      </c>
      <c r="D568" s="20">
        <v>84.5</v>
      </c>
      <c r="E568" s="14"/>
      <c r="F568" s="14">
        <f>D568*E568</f>
        <v>0</v>
      </c>
    </row>
    <row r="569" spans="1:6">
      <c r="A569" s="18"/>
      <c r="B569" s="11" t="s">
        <v>158</v>
      </c>
      <c r="C569" s="18"/>
      <c r="D569" s="21"/>
      <c r="E569" s="15"/>
      <c r="F569" s="15"/>
    </row>
    <row r="570" spans="1:6">
      <c r="A570" s="19"/>
      <c r="B570" s="12" t="s">
        <v>159</v>
      </c>
      <c r="C570" s="19"/>
      <c r="D570" s="22"/>
      <c r="E570" s="16"/>
      <c r="F570" s="16"/>
    </row>
    <row r="571" spans="1:6">
      <c r="A571" s="17">
        <v>1890</v>
      </c>
      <c r="B571" s="10" t="s">
        <v>161</v>
      </c>
      <c r="C571" s="17" t="s">
        <v>19</v>
      </c>
      <c r="D571" s="20">
        <v>4.5</v>
      </c>
      <c r="E571" s="14"/>
      <c r="F571" s="14">
        <f>D571*E571</f>
        <v>0</v>
      </c>
    </row>
    <row r="572" spans="1:6">
      <c r="A572" s="18"/>
      <c r="B572" s="11" t="s">
        <v>158</v>
      </c>
      <c r="C572" s="18"/>
      <c r="D572" s="21"/>
      <c r="E572" s="15"/>
      <c r="F572" s="15"/>
    </row>
    <row r="573" spans="1:6" ht="36">
      <c r="A573" s="19"/>
      <c r="B573" s="12" t="s">
        <v>269</v>
      </c>
      <c r="C573" s="19"/>
      <c r="D573" s="22"/>
      <c r="E573" s="16"/>
      <c r="F573" s="16"/>
    </row>
    <row r="574" spans="1:6">
      <c r="A574" s="17">
        <v>1900</v>
      </c>
      <c r="B574" s="10" t="s">
        <v>37</v>
      </c>
      <c r="C574" s="17" t="s">
        <v>19</v>
      </c>
      <c r="D574" s="20">
        <v>398.49</v>
      </c>
      <c r="E574" s="14"/>
      <c r="F574" s="14">
        <f>D574*E574</f>
        <v>0</v>
      </c>
    </row>
    <row r="575" spans="1:6">
      <c r="A575" s="18"/>
      <c r="B575" s="11" t="s">
        <v>38</v>
      </c>
      <c r="C575" s="18"/>
      <c r="D575" s="21"/>
      <c r="E575" s="15"/>
      <c r="F575" s="15"/>
    </row>
    <row r="576" spans="1:6" ht="60">
      <c r="A576" s="19"/>
      <c r="B576" s="12" t="s">
        <v>163</v>
      </c>
      <c r="C576" s="19"/>
      <c r="D576" s="22"/>
      <c r="E576" s="16"/>
      <c r="F576" s="16"/>
    </row>
    <row r="577" spans="1:6">
      <c r="A577" s="17">
        <v>1910</v>
      </c>
      <c r="B577" s="10" t="s">
        <v>24</v>
      </c>
      <c r="C577" s="17" t="s">
        <v>19</v>
      </c>
      <c r="D577" s="20">
        <v>172.87</v>
      </c>
      <c r="E577" s="14"/>
      <c r="F577" s="14">
        <f>D577*E577</f>
        <v>0</v>
      </c>
    </row>
    <row r="578" spans="1:6">
      <c r="A578" s="18"/>
      <c r="B578" s="11" t="s">
        <v>158</v>
      </c>
      <c r="C578" s="18"/>
      <c r="D578" s="21"/>
      <c r="E578" s="15"/>
      <c r="F578" s="15"/>
    </row>
    <row r="579" spans="1:6" ht="60">
      <c r="A579" s="19"/>
      <c r="B579" s="12" t="s">
        <v>164</v>
      </c>
      <c r="C579" s="19"/>
      <c r="D579" s="22"/>
      <c r="E579" s="16"/>
      <c r="F579" s="16"/>
    </row>
    <row r="580" spans="1:6">
      <c r="A580" s="17">
        <v>1920</v>
      </c>
      <c r="B580" s="10" t="s">
        <v>26</v>
      </c>
      <c r="C580" s="17" t="s">
        <v>19</v>
      </c>
      <c r="D580" s="20">
        <v>172.87</v>
      </c>
      <c r="E580" s="14"/>
      <c r="F580" s="14">
        <f>D580*E580</f>
        <v>0</v>
      </c>
    </row>
    <row r="581" spans="1:6">
      <c r="A581" s="18"/>
      <c r="B581" s="11" t="s">
        <v>158</v>
      </c>
      <c r="C581" s="18"/>
      <c r="D581" s="21"/>
      <c r="E581" s="15"/>
      <c r="F581" s="15"/>
    </row>
    <row r="582" spans="1:6" ht="60">
      <c r="A582" s="19"/>
      <c r="B582" s="12" t="s">
        <v>233</v>
      </c>
      <c r="C582" s="19"/>
      <c r="D582" s="22"/>
      <c r="E582" s="16"/>
      <c r="F582" s="16"/>
    </row>
    <row r="583" spans="1:6">
      <c r="A583" s="17">
        <v>1930</v>
      </c>
      <c r="B583" s="10" t="s">
        <v>28</v>
      </c>
      <c r="C583" s="17" t="s">
        <v>19</v>
      </c>
      <c r="D583" s="20">
        <v>172.87</v>
      </c>
      <c r="E583" s="14"/>
      <c r="F583" s="14">
        <f>D583*E583</f>
        <v>0</v>
      </c>
    </row>
    <row r="584" spans="1:6">
      <c r="A584" s="18"/>
      <c r="B584" s="11" t="s">
        <v>158</v>
      </c>
      <c r="C584" s="18"/>
      <c r="D584" s="21"/>
      <c r="E584" s="15"/>
      <c r="F584" s="15"/>
    </row>
    <row r="585" spans="1:6">
      <c r="A585" s="19"/>
      <c r="B585" s="12" t="s">
        <v>29</v>
      </c>
      <c r="C585" s="19"/>
      <c r="D585" s="22"/>
      <c r="E585" s="16"/>
      <c r="F585" s="16"/>
    </row>
    <row r="586" spans="1:6">
      <c r="A586" s="17">
        <v>1940</v>
      </c>
      <c r="B586" s="10" t="s">
        <v>234</v>
      </c>
      <c r="C586" s="17" t="s">
        <v>220</v>
      </c>
      <c r="D586" s="20">
        <v>0.15</v>
      </c>
      <c r="E586" s="14"/>
      <c r="F586" s="14">
        <f>D586*E586</f>
        <v>0</v>
      </c>
    </row>
    <row r="587" spans="1:6">
      <c r="A587" s="18"/>
      <c r="B587" s="11" t="s">
        <v>158</v>
      </c>
      <c r="C587" s="18"/>
      <c r="D587" s="21"/>
      <c r="E587" s="15"/>
      <c r="F587" s="15"/>
    </row>
    <row r="588" spans="1:6">
      <c r="A588" s="19"/>
      <c r="B588" s="12" t="s">
        <v>235</v>
      </c>
      <c r="C588" s="19"/>
      <c r="D588" s="22"/>
      <c r="E588" s="16"/>
      <c r="F588" s="16"/>
    </row>
    <row r="589" spans="1:6">
      <c r="A589" s="17">
        <v>1950</v>
      </c>
      <c r="B589" s="10" t="s">
        <v>165</v>
      </c>
      <c r="C589" s="17" t="s">
        <v>32</v>
      </c>
      <c r="D589" s="20">
        <v>9.5</v>
      </c>
      <c r="E589" s="14"/>
      <c r="F589" s="14">
        <f>D589*E589</f>
        <v>0</v>
      </c>
    </row>
    <row r="590" spans="1:6">
      <c r="A590" s="18"/>
      <c r="B590" s="11" t="s">
        <v>158</v>
      </c>
      <c r="C590" s="18"/>
      <c r="D590" s="21"/>
      <c r="E590" s="15"/>
      <c r="F590" s="15"/>
    </row>
    <row r="591" spans="1:6" ht="36">
      <c r="A591" s="19"/>
      <c r="B591" s="12" t="s">
        <v>166</v>
      </c>
      <c r="C591" s="19"/>
      <c r="D591" s="22"/>
      <c r="E591" s="16"/>
      <c r="F591" s="16"/>
    </row>
    <row r="592" spans="1:6">
      <c r="A592" s="17">
        <v>1960</v>
      </c>
      <c r="B592" s="10" t="s">
        <v>167</v>
      </c>
      <c r="C592" s="17" t="s">
        <v>32</v>
      </c>
      <c r="D592" s="20">
        <v>9.5</v>
      </c>
      <c r="E592" s="14"/>
      <c r="F592" s="14">
        <f>D592*E592</f>
        <v>0</v>
      </c>
    </row>
    <row r="593" spans="1:6">
      <c r="A593" s="18"/>
      <c r="B593" s="11" t="s">
        <v>158</v>
      </c>
      <c r="C593" s="18"/>
      <c r="D593" s="21"/>
      <c r="E593" s="15"/>
      <c r="F593" s="15"/>
    </row>
    <row r="594" spans="1:6" ht="36">
      <c r="A594" s="19"/>
      <c r="B594" s="12" t="s">
        <v>168</v>
      </c>
      <c r="C594" s="19"/>
      <c r="D594" s="22"/>
      <c r="E594" s="16"/>
      <c r="F594" s="16"/>
    </row>
    <row r="595" spans="1:6">
      <c r="A595" s="17">
        <v>1970</v>
      </c>
      <c r="B595" s="10" t="s">
        <v>169</v>
      </c>
      <c r="C595" s="17" t="s">
        <v>32</v>
      </c>
      <c r="D595" s="20">
        <v>9.5</v>
      </c>
      <c r="E595" s="14"/>
      <c r="F595" s="14">
        <f>D595*E595</f>
        <v>0</v>
      </c>
    </row>
    <row r="596" spans="1:6">
      <c r="A596" s="18"/>
      <c r="B596" s="11" t="s">
        <v>158</v>
      </c>
      <c r="C596" s="18"/>
      <c r="D596" s="21"/>
      <c r="E596" s="15"/>
      <c r="F596" s="15"/>
    </row>
    <row r="597" spans="1:6" ht="24">
      <c r="A597" s="19"/>
      <c r="B597" s="12" t="s">
        <v>170</v>
      </c>
      <c r="C597" s="19"/>
      <c r="D597" s="22"/>
      <c r="E597" s="16"/>
      <c r="F597" s="16"/>
    </row>
    <row r="598" spans="1:6">
      <c r="A598" s="17">
        <v>1980</v>
      </c>
      <c r="B598" s="10" t="s">
        <v>171</v>
      </c>
      <c r="C598" s="17" t="s">
        <v>32</v>
      </c>
      <c r="D598" s="20">
        <v>9.5</v>
      </c>
      <c r="E598" s="14"/>
      <c r="F598" s="14">
        <f>D598*E598</f>
        <v>0</v>
      </c>
    </row>
    <row r="599" spans="1:6">
      <c r="A599" s="18"/>
      <c r="B599" s="11" t="s">
        <v>158</v>
      </c>
      <c r="C599" s="18"/>
      <c r="D599" s="21"/>
      <c r="E599" s="15"/>
      <c r="F599" s="15"/>
    </row>
    <row r="600" spans="1:6">
      <c r="A600" s="19"/>
      <c r="B600" s="12" t="s">
        <v>172</v>
      </c>
      <c r="C600" s="19"/>
      <c r="D600" s="22"/>
      <c r="E600" s="16"/>
      <c r="F600" s="16"/>
    </row>
    <row r="601" spans="1:6">
      <c r="A601" s="17">
        <v>1990</v>
      </c>
      <c r="B601" s="10" t="s">
        <v>173</v>
      </c>
      <c r="C601" s="17" t="s">
        <v>32</v>
      </c>
      <c r="D601" s="20">
        <v>9.5</v>
      </c>
      <c r="E601" s="14"/>
      <c r="F601" s="14">
        <f>D601*E601</f>
        <v>0</v>
      </c>
    </row>
    <row r="602" spans="1:6">
      <c r="A602" s="18"/>
      <c r="B602" s="11" t="s">
        <v>158</v>
      </c>
      <c r="C602" s="18"/>
      <c r="D602" s="21"/>
      <c r="E602" s="15"/>
      <c r="F602" s="15"/>
    </row>
    <row r="603" spans="1:6">
      <c r="A603" s="19"/>
      <c r="B603" s="12" t="s">
        <v>174</v>
      </c>
      <c r="C603" s="19"/>
      <c r="D603" s="22"/>
      <c r="E603" s="16"/>
      <c r="F603" s="16"/>
    </row>
    <row r="604" spans="1:6">
      <c r="A604" s="17">
        <v>2000</v>
      </c>
      <c r="B604" s="10" t="s">
        <v>175</v>
      </c>
      <c r="C604" s="17" t="s">
        <v>32</v>
      </c>
      <c r="D604" s="20">
        <v>9.5</v>
      </c>
      <c r="E604" s="14"/>
      <c r="F604" s="14">
        <f>D604*E604</f>
        <v>0</v>
      </c>
    </row>
    <row r="605" spans="1:6">
      <c r="A605" s="18"/>
      <c r="B605" s="11" t="s">
        <v>158</v>
      </c>
      <c r="C605" s="18"/>
      <c r="D605" s="21"/>
      <c r="E605" s="15"/>
      <c r="F605" s="15"/>
    </row>
    <row r="606" spans="1:6" ht="36">
      <c r="A606" s="19"/>
      <c r="B606" s="12" t="s">
        <v>176</v>
      </c>
      <c r="C606" s="19"/>
      <c r="D606" s="22"/>
      <c r="E606" s="16"/>
      <c r="F606" s="16"/>
    </row>
    <row r="607" spans="1:6">
      <c r="A607" s="17">
        <v>2010</v>
      </c>
      <c r="B607" s="10" t="s">
        <v>177</v>
      </c>
      <c r="C607" s="17" t="s">
        <v>179</v>
      </c>
      <c r="D607" s="20">
        <v>5.55</v>
      </c>
      <c r="E607" s="14"/>
      <c r="F607" s="14">
        <f>D607*E607</f>
        <v>0</v>
      </c>
    </row>
    <row r="608" spans="1:6">
      <c r="A608" s="18"/>
      <c r="B608" s="11" t="s">
        <v>158</v>
      </c>
      <c r="C608" s="18"/>
      <c r="D608" s="21"/>
      <c r="E608" s="15"/>
      <c r="F608" s="15"/>
    </row>
    <row r="609" spans="1:6" ht="36">
      <c r="A609" s="19"/>
      <c r="B609" s="12" t="s">
        <v>178</v>
      </c>
      <c r="C609" s="19"/>
      <c r="D609" s="22"/>
      <c r="E609" s="16"/>
      <c r="F609" s="16"/>
    </row>
    <row r="610" spans="1:6">
      <c r="A610" s="17">
        <v>2020</v>
      </c>
      <c r="B610" s="10" t="s">
        <v>173</v>
      </c>
      <c r="C610" s="17" t="s">
        <v>32</v>
      </c>
      <c r="D610" s="20">
        <v>28.5</v>
      </c>
      <c r="E610" s="14"/>
      <c r="F610" s="14">
        <f>D610*E610</f>
        <v>0</v>
      </c>
    </row>
    <row r="611" spans="1:6">
      <c r="A611" s="18"/>
      <c r="B611" s="11" t="s">
        <v>158</v>
      </c>
      <c r="C611" s="18"/>
      <c r="D611" s="21"/>
      <c r="E611" s="15"/>
      <c r="F611" s="15"/>
    </row>
    <row r="612" spans="1:6">
      <c r="A612" s="19"/>
      <c r="B612" s="12" t="s">
        <v>174</v>
      </c>
      <c r="C612" s="19"/>
      <c r="D612" s="22"/>
      <c r="E612" s="16"/>
      <c r="F612" s="16"/>
    </row>
    <row r="613" spans="1:6">
      <c r="A613" s="17">
        <v>2030</v>
      </c>
      <c r="B613" s="10" t="s">
        <v>180</v>
      </c>
      <c r="C613" s="17" t="s">
        <v>32</v>
      </c>
      <c r="D613" s="20">
        <v>28.5</v>
      </c>
      <c r="E613" s="14"/>
      <c r="F613" s="14">
        <f>D613*E613</f>
        <v>0</v>
      </c>
    </row>
    <row r="614" spans="1:6">
      <c r="A614" s="18"/>
      <c r="B614" s="11" t="s">
        <v>158</v>
      </c>
      <c r="C614" s="18"/>
      <c r="D614" s="21"/>
      <c r="E614" s="15"/>
      <c r="F614" s="15"/>
    </row>
    <row r="615" spans="1:6" ht="36">
      <c r="A615" s="19"/>
      <c r="B615" s="12" t="s">
        <v>181</v>
      </c>
      <c r="C615" s="19"/>
      <c r="D615" s="22"/>
      <c r="E615" s="16"/>
      <c r="F615" s="16"/>
    </row>
    <row r="616" spans="1:6">
      <c r="A616" s="17">
        <v>2040</v>
      </c>
      <c r="B616" s="10" t="s">
        <v>182</v>
      </c>
      <c r="C616" s="17" t="s">
        <v>179</v>
      </c>
      <c r="D616" s="20">
        <v>3.55</v>
      </c>
      <c r="E616" s="14"/>
      <c r="F616" s="14">
        <f>D616*E616</f>
        <v>0</v>
      </c>
    </row>
    <row r="617" spans="1:6">
      <c r="A617" s="18"/>
      <c r="B617" s="11" t="s">
        <v>158</v>
      </c>
      <c r="C617" s="18"/>
      <c r="D617" s="21"/>
      <c r="E617" s="15"/>
      <c r="F617" s="15"/>
    </row>
    <row r="618" spans="1:6" ht="36">
      <c r="A618" s="19"/>
      <c r="B618" s="12" t="s">
        <v>183</v>
      </c>
      <c r="C618" s="19"/>
      <c r="D618" s="22"/>
      <c r="E618" s="16"/>
      <c r="F618" s="16"/>
    </row>
    <row r="619" spans="1:6">
      <c r="A619" s="17">
        <v>2050</v>
      </c>
      <c r="B619" s="10" t="s">
        <v>165</v>
      </c>
      <c r="C619" s="17" t="s">
        <v>32</v>
      </c>
      <c r="D619" s="20">
        <v>7.75</v>
      </c>
      <c r="E619" s="14"/>
      <c r="F619" s="14">
        <f>D619*E619</f>
        <v>0</v>
      </c>
    </row>
    <row r="620" spans="1:6">
      <c r="A620" s="18"/>
      <c r="B620" s="11" t="s">
        <v>158</v>
      </c>
      <c r="C620" s="18"/>
      <c r="D620" s="21"/>
      <c r="E620" s="15"/>
      <c r="F620" s="15"/>
    </row>
    <row r="621" spans="1:6" ht="24">
      <c r="A621" s="19"/>
      <c r="B621" s="12" t="s">
        <v>270</v>
      </c>
      <c r="C621" s="19"/>
      <c r="D621" s="22"/>
      <c r="E621" s="16"/>
      <c r="F621" s="16"/>
    </row>
    <row r="622" spans="1:6">
      <c r="A622" s="17">
        <v>2060</v>
      </c>
      <c r="B622" s="10" t="s">
        <v>240</v>
      </c>
      <c r="C622" s="17" t="s">
        <v>32</v>
      </c>
      <c r="D622" s="20">
        <v>7.75</v>
      </c>
      <c r="E622" s="14"/>
      <c r="F622" s="14">
        <f>D622*E622</f>
        <v>0</v>
      </c>
    </row>
    <row r="623" spans="1:6">
      <c r="A623" s="18"/>
      <c r="B623" s="11" t="s">
        <v>158</v>
      </c>
      <c r="C623" s="18"/>
      <c r="D623" s="21"/>
      <c r="E623" s="15"/>
      <c r="F623" s="15"/>
    </row>
    <row r="624" spans="1:6" ht="24">
      <c r="A624" s="19"/>
      <c r="B624" s="12" t="s">
        <v>241</v>
      </c>
      <c r="C624" s="19"/>
      <c r="D624" s="22"/>
      <c r="E624" s="16"/>
      <c r="F624" s="16"/>
    </row>
    <row r="625" spans="1:6">
      <c r="A625" s="17">
        <v>2070</v>
      </c>
      <c r="B625" s="10" t="s">
        <v>244</v>
      </c>
      <c r="C625" s="17" t="s">
        <v>32</v>
      </c>
      <c r="D625" s="20">
        <v>15</v>
      </c>
      <c r="E625" s="14"/>
      <c r="F625" s="14">
        <f>D625*E625</f>
        <v>0</v>
      </c>
    </row>
    <row r="626" spans="1:6">
      <c r="A626" s="18"/>
      <c r="B626" s="11" t="s">
        <v>158</v>
      </c>
      <c r="C626" s="18"/>
      <c r="D626" s="21"/>
      <c r="E626" s="15"/>
      <c r="F626" s="15"/>
    </row>
    <row r="627" spans="1:6" ht="36">
      <c r="A627" s="19"/>
      <c r="B627" s="12" t="s">
        <v>271</v>
      </c>
      <c r="C627" s="19"/>
      <c r="D627" s="22"/>
      <c r="E627" s="16"/>
      <c r="F627" s="16"/>
    </row>
    <row r="628" spans="1:6">
      <c r="A628" s="17">
        <v>2080</v>
      </c>
      <c r="B628" s="10" t="s">
        <v>184</v>
      </c>
      <c r="C628" s="17" t="s">
        <v>87</v>
      </c>
      <c r="D628" s="20">
        <v>40</v>
      </c>
      <c r="E628" s="14"/>
      <c r="F628" s="14">
        <f>D628*E628</f>
        <v>0</v>
      </c>
    </row>
    <row r="629" spans="1:6">
      <c r="A629" s="18"/>
      <c r="B629" s="11" t="s">
        <v>158</v>
      </c>
      <c r="C629" s="18"/>
      <c r="D629" s="21"/>
      <c r="E629" s="15"/>
      <c r="F629" s="15"/>
    </row>
    <row r="630" spans="1:6" ht="36">
      <c r="A630" s="19"/>
      <c r="B630" s="12" t="s">
        <v>272</v>
      </c>
      <c r="C630" s="19"/>
      <c r="D630" s="22"/>
      <c r="E630" s="16"/>
      <c r="F630" s="16"/>
    </row>
    <row r="631" spans="1:6">
      <c r="A631" s="17">
        <v>2090</v>
      </c>
      <c r="B631" s="10" t="s">
        <v>186</v>
      </c>
      <c r="C631" s="17" t="s">
        <v>19</v>
      </c>
      <c r="D631" s="20">
        <v>10.5</v>
      </c>
      <c r="E631" s="14"/>
      <c r="F631" s="14">
        <f>D631*E631</f>
        <v>0</v>
      </c>
    </row>
    <row r="632" spans="1:6">
      <c r="A632" s="18"/>
      <c r="B632" s="11" t="s">
        <v>158</v>
      </c>
      <c r="C632" s="18"/>
      <c r="D632" s="21"/>
      <c r="E632" s="15"/>
      <c r="F632" s="15"/>
    </row>
    <row r="633" spans="1:6" ht="24">
      <c r="A633" s="19"/>
      <c r="B633" s="12" t="s">
        <v>187</v>
      </c>
      <c r="C633" s="19"/>
      <c r="D633" s="22"/>
      <c r="E633" s="16"/>
      <c r="F633" s="16"/>
    </row>
    <row r="634" spans="1:6">
      <c r="A634" s="17">
        <v>2100</v>
      </c>
      <c r="B634" s="10" t="s">
        <v>188</v>
      </c>
      <c r="C634" s="17" t="s">
        <v>32</v>
      </c>
      <c r="D634" s="20">
        <v>140</v>
      </c>
      <c r="E634" s="14"/>
      <c r="F634" s="14">
        <f>D634*E634</f>
        <v>0</v>
      </c>
    </row>
    <row r="635" spans="1:6">
      <c r="A635" s="18"/>
      <c r="B635" s="11" t="s">
        <v>158</v>
      </c>
      <c r="C635" s="18"/>
      <c r="D635" s="21"/>
      <c r="E635" s="15"/>
      <c r="F635" s="15"/>
    </row>
    <row r="636" spans="1:6" ht="24">
      <c r="A636" s="19"/>
      <c r="B636" s="12" t="s">
        <v>189</v>
      </c>
      <c r="C636" s="19"/>
      <c r="D636" s="22"/>
      <c r="E636" s="16"/>
      <c r="F636" s="16"/>
    </row>
    <row r="637" spans="1:6">
      <c r="A637" s="17">
        <v>2110</v>
      </c>
      <c r="B637" s="10" t="s">
        <v>190</v>
      </c>
      <c r="C637" s="17" t="s">
        <v>192</v>
      </c>
      <c r="D637" s="20">
        <v>0.01</v>
      </c>
      <c r="E637" s="14"/>
      <c r="F637" s="14">
        <f>D637*E637</f>
        <v>0</v>
      </c>
    </row>
    <row r="638" spans="1:6">
      <c r="A638" s="18"/>
      <c r="B638" s="11" t="s">
        <v>158</v>
      </c>
      <c r="C638" s="18"/>
      <c r="D638" s="21"/>
      <c r="E638" s="15"/>
      <c r="F638" s="15"/>
    </row>
    <row r="639" spans="1:6" ht="36">
      <c r="A639" s="19"/>
      <c r="B639" s="12" t="s">
        <v>191</v>
      </c>
      <c r="C639" s="19"/>
      <c r="D639" s="22"/>
      <c r="E639" s="16"/>
      <c r="F639" s="16"/>
    </row>
    <row r="640" spans="1:6">
      <c r="A640" s="25" t="s">
        <v>273</v>
      </c>
      <c r="B640" s="26"/>
      <c r="C640" s="26"/>
      <c r="D640" s="26"/>
      <c r="E640" s="27"/>
      <c r="F640" s="13">
        <f>SUM(F562:F639)</f>
        <v>0</v>
      </c>
    </row>
    <row r="641" spans="1:6">
      <c r="A641" s="25" t="s">
        <v>274</v>
      </c>
      <c r="B641" s="26"/>
      <c r="C641" s="26"/>
      <c r="D641" s="26"/>
      <c r="E641" s="27"/>
      <c r="F641" s="13">
        <f>F524+F560+F640</f>
        <v>0</v>
      </c>
    </row>
    <row r="642" spans="1:6">
      <c r="A642" s="28" t="s">
        <v>275</v>
      </c>
      <c r="B642" s="29"/>
      <c r="C642" s="29"/>
      <c r="D642" s="29"/>
      <c r="E642" s="30"/>
      <c r="F642" s="23">
        <f>F60+F123+F296+F472+F641</f>
        <v>0</v>
      </c>
    </row>
    <row r="643" spans="1:6">
      <c r="A643" s="31" t="s">
        <v>0</v>
      </c>
      <c r="B643" s="32"/>
      <c r="C643" s="32"/>
      <c r="D643" s="32"/>
      <c r="E643" s="33"/>
      <c r="F643" s="24"/>
    </row>
  </sheetData>
  <mergeCells count="1080">
    <mergeCell ref="A2:B4"/>
    <mergeCell ref="A5:C5"/>
    <mergeCell ref="A6:C6"/>
    <mergeCell ref="A7:A11"/>
    <mergeCell ref="C7:C11"/>
    <mergeCell ref="D23:D25"/>
    <mergeCell ref="E23:E25"/>
    <mergeCell ref="F23:F25"/>
    <mergeCell ref="A26:A28"/>
    <mergeCell ref="C26:C28"/>
    <mergeCell ref="D26:D28"/>
    <mergeCell ref="E26:E28"/>
    <mergeCell ref="F26:F28"/>
    <mergeCell ref="A23:A25"/>
    <mergeCell ref="C23:C25"/>
    <mergeCell ref="D17:D19"/>
    <mergeCell ref="E17:E19"/>
    <mergeCell ref="F17:F19"/>
    <mergeCell ref="A20:A22"/>
    <mergeCell ref="C20:C22"/>
    <mergeCell ref="D20:D22"/>
    <mergeCell ref="E20:E22"/>
    <mergeCell ref="F20:F22"/>
    <mergeCell ref="A17:A19"/>
    <mergeCell ref="C17:C19"/>
    <mergeCell ref="F35:F37"/>
    <mergeCell ref="A38:A40"/>
    <mergeCell ref="C38:C40"/>
    <mergeCell ref="D38:D40"/>
    <mergeCell ref="E38:E40"/>
    <mergeCell ref="F38:F40"/>
    <mergeCell ref="A35:A37"/>
    <mergeCell ref="C35:C37"/>
    <mergeCell ref="D35:D37"/>
    <mergeCell ref="E35:E37"/>
    <mergeCell ref="F29:F31"/>
    <mergeCell ref="A32:A34"/>
    <mergeCell ref="C32:C34"/>
    <mergeCell ref="D32:D34"/>
    <mergeCell ref="E32:E34"/>
    <mergeCell ref="F32:F34"/>
    <mergeCell ref="A29:A31"/>
    <mergeCell ref="C29:C31"/>
    <mergeCell ref="D29:D31"/>
    <mergeCell ref="E29:E31"/>
    <mergeCell ref="F47:F49"/>
    <mergeCell ref="A50:A52"/>
    <mergeCell ref="C50:C52"/>
    <mergeCell ref="D50:D52"/>
    <mergeCell ref="E50:E52"/>
    <mergeCell ref="F50:F52"/>
    <mergeCell ref="A47:A49"/>
    <mergeCell ref="C47:C49"/>
    <mergeCell ref="D47:D49"/>
    <mergeCell ref="E47:E49"/>
    <mergeCell ref="F41:F43"/>
    <mergeCell ref="A44:A46"/>
    <mergeCell ref="C44:C46"/>
    <mergeCell ref="D44:D46"/>
    <mergeCell ref="E44:E46"/>
    <mergeCell ref="F44:F46"/>
    <mergeCell ref="A41:A43"/>
    <mergeCell ref="C41:C43"/>
    <mergeCell ref="D41:D43"/>
    <mergeCell ref="E41:E43"/>
    <mergeCell ref="F63:F65"/>
    <mergeCell ref="A66:A68"/>
    <mergeCell ref="C66:C68"/>
    <mergeCell ref="D66:D68"/>
    <mergeCell ref="E66:E68"/>
    <mergeCell ref="F66:F68"/>
    <mergeCell ref="A59:E59"/>
    <mergeCell ref="A60:E60"/>
    <mergeCell ref="A63:A65"/>
    <mergeCell ref="C63:C65"/>
    <mergeCell ref="D63:D65"/>
    <mergeCell ref="E63:E65"/>
    <mergeCell ref="F53:F55"/>
    <mergeCell ref="A56:A58"/>
    <mergeCell ref="C56:C58"/>
    <mergeCell ref="D56:D58"/>
    <mergeCell ref="E56:E58"/>
    <mergeCell ref="F56:F58"/>
    <mergeCell ref="A53:A55"/>
    <mergeCell ref="C53:C55"/>
    <mergeCell ref="D53:D55"/>
    <mergeCell ref="E53:E55"/>
    <mergeCell ref="F75:F77"/>
    <mergeCell ref="A78:A80"/>
    <mergeCell ref="C78:C80"/>
    <mergeCell ref="D78:D80"/>
    <mergeCell ref="E78:E80"/>
    <mergeCell ref="F78:F80"/>
    <mergeCell ref="A75:A77"/>
    <mergeCell ref="C75:C77"/>
    <mergeCell ref="D75:D77"/>
    <mergeCell ref="E75:E77"/>
    <mergeCell ref="F69:F71"/>
    <mergeCell ref="A72:A74"/>
    <mergeCell ref="C72:C74"/>
    <mergeCell ref="D72:D74"/>
    <mergeCell ref="E72:E74"/>
    <mergeCell ref="F72:F74"/>
    <mergeCell ref="A69:A71"/>
    <mergeCell ref="C69:C71"/>
    <mergeCell ref="D69:D71"/>
    <mergeCell ref="E69:E71"/>
    <mergeCell ref="F87:F89"/>
    <mergeCell ref="A90:A92"/>
    <mergeCell ref="C90:C92"/>
    <mergeCell ref="D90:D92"/>
    <mergeCell ref="E90:E92"/>
    <mergeCell ref="F90:F92"/>
    <mergeCell ref="A87:A89"/>
    <mergeCell ref="C87:C89"/>
    <mergeCell ref="D87:D89"/>
    <mergeCell ref="E87:E89"/>
    <mergeCell ref="F81:F83"/>
    <mergeCell ref="A84:A86"/>
    <mergeCell ref="C84:C86"/>
    <mergeCell ref="D84:D86"/>
    <mergeCell ref="E84:E86"/>
    <mergeCell ref="F84:F86"/>
    <mergeCell ref="A81:A83"/>
    <mergeCell ref="C81:C83"/>
    <mergeCell ref="D81:D83"/>
    <mergeCell ref="E81:E83"/>
    <mergeCell ref="F104:F106"/>
    <mergeCell ref="A107:A109"/>
    <mergeCell ref="C107:C109"/>
    <mergeCell ref="D107:D109"/>
    <mergeCell ref="E107:E109"/>
    <mergeCell ref="F107:F109"/>
    <mergeCell ref="A104:A106"/>
    <mergeCell ref="C104:C106"/>
    <mergeCell ref="D104:D106"/>
    <mergeCell ref="E104:E106"/>
    <mergeCell ref="E96:E98"/>
    <mergeCell ref="A99:E99"/>
    <mergeCell ref="A101:A103"/>
    <mergeCell ref="C101:C103"/>
    <mergeCell ref="D101:D103"/>
    <mergeCell ref="E101:E103"/>
    <mergeCell ref="F113:F115"/>
    <mergeCell ref="F101:F103"/>
    <mergeCell ref="A93:A95"/>
    <mergeCell ref="C93:C95"/>
    <mergeCell ref="D93:D95"/>
    <mergeCell ref="E93:E95"/>
    <mergeCell ref="F93:F95"/>
    <mergeCell ref="A96:A98"/>
    <mergeCell ref="C96:C98"/>
    <mergeCell ref="D96:D98"/>
    <mergeCell ref="A119:A121"/>
    <mergeCell ref="C119:C121"/>
    <mergeCell ref="D119:D121"/>
    <mergeCell ref="E119:E121"/>
    <mergeCell ref="F96:F98"/>
    <mergeCell ref="A116:A118"/>
    <mergeCell ref="C116:C118"/>
    <mergeCell ref="D116:D118"/>
    <mergeCell ref="E116:E118"/>
    <mergeCell ref="F116:F118"/>
    <mergeCell ref="F119:F121"/>
    <mergeCell ref="A110:A112"/>
    <mergeCell ref="C110:C112"/>
    <mergeCell ref="D110:D112"/>
    <mergeCell ref="E110:E112"/>
    <mergeCell ref="F110:F112"/>
    <mergeCell ref="A113:A115"/>
    <mergeCell ref="C113:C115"/>
    <mergeCell ref="D113:D115"/>
    <mergeCell ref="E113:E115"/>
    <mergeCell ref="F131:F132"/>
    <mergeCell ref="A133:A134"/>
    <mergeCell ref="C133:C134"/>
    <mergeCell ref="D133:D134"/>
    <mergeCell ref="E133:E134"/>
    <mergeCell ref="F133:F134"/>
    <mergeCell ref="A131:A132"/>
    <mergeCell ref="C131:C132"/>
    <mergeCell ref="D131:D132"/>
    <mergeCell ref="E131:E132"/>
    <mergeCell ref="F126:F128"/>
    <mergeCell ref="A129:A130"/>
    <mergeCell ref="C129:C130"/>
    <mergeCell ref="D129:D130"/>
    <mergeCell ref="E129:E130"/>
    <mergeCell ref="F129:F130"/>
    <mergeCell ref="A122:E122"/>
    <mergeCell ref="A123:E123"/>
    <mergeCell ref="A126:A128"/>
    <mergeCell ref="C126:C128"/>
    <mergeCell ref="D126:D128"/>
    <mergeCell ref="E126:E128"/>
    <mergeCell ref="F139:F140"/>
    <mergeCell ref="A141:A142"/>
    <mergeCell ref="C141:C142"/>
    <mergeCell ref="D141:D142"/>
    <mergeCell ref="E141:E142"/>
    <mergeCell ref="F141:F142"/>
    <mergeCell ref="A139:A140"/>
    <mergeCell ref="C139:C140"/>
    <mergeCell ref="D139:D140"/>
    <mergeCell ref="E139:E140"/>
    <mergeCell ref="F135:F136"/>
    <mergeCell ref="A137:A138"/>
    <mergeCell ref="C137:C138"/>
    <mergeCell ref="D137:D138"/>
    <mergeCell ref="E137:E138"/>
    <mergeCell ref="F137:F138"/>
    <mergeCell ref="A135:A136"/>
    <mergeCell ref="C135:C136"/>
    <mergeCell ref="D135:D136"/>
    <mergeCell ref="E135:E136"/>
    <mergeCell ref="F149:F151"/>
    <mergeCell ref="A152:A154"/>
    <mergeCell ref="C152:C154"/>
    <mergeCell ref="D152:D154"/>
    <mergeCell ref="E152:E154"/>
    <mergeCell ref="F152:F154"/>
    <mergeCell ref="A149:A151"/>
    <mergeCell ref="C149:C151"/>
    <mergeCell ref="D149:D151"/>
    <mergeCell ref="E149:E151"/>
    <mergeCell ref="F143:F145"/>
    <mergeCell ref="A146:A148"/>
    <mergeCell ref="C146:C148"/>
    <mergeCell ref="D146:D148"/>
    <mergeCell ref="E146:E148"/>
    <mergeCell ref="F146:F148"/>
    <mergeCell ref="A143:A145"/>
    <mergeCell ref="C143:C145"/>
    <mergeCell ref="D143:D145"/>
    <mergeCell ref="E143:E145"/>
    <mergeCell ref="F160:F161"/>
    <mergeCell ref="A162:A163"/>
    <mergeCell ref="C162:C163"/>
    <mergeCell ref="D162:D163"/>
    <mergeCell ref="E162:E163"/>
    <mergeCell ref="F162:F163"/>
    <mergeCell ref="A160:A161"/>
    <mergeCell ref="C160:C161"/>
    <mergeCell ref="D160:D161"/>
    <mergeCell ref="E160:E161"/>
    <mergeCell ref="F155:F157"/>
    <mergeCell ref="A158:A159"/>
    <mergeCell ref="C158:C159"/>
    <mergeCell ref="D158:D159"/>
    <mergeCell ref="E158:E159"/>
    <mergeCell ref="F158:F159"/>
    <mergeCell ref="A155:A157"/>
    <mergeCell ref="C155:C157"/>
    <mergeCell ref="D155:D157"/>
    <mergeCell ref="E155:E157"/>
    <mergeCell ref="C170:C171"/>
    <mergeCell ref="D170:D171"/>
    <mergeCell ref="A172:A173"/>
    <mergeCell ref="C172:C173"/>
    <mergeCell ref="D172:D173"/>
    <mergeCell ref="E172:E173"/>
    <mergeCell ref="C166:C167"/>
    <mergeCell ref="D166:D167"/>
    <mergeCell ref="F172:F173"/>
    <mergeCell ref="A174:E174"/>
    <mergeCell ref="A168:A169"/>
    <mergeCell ref="C168:C169"/>
    <mergeCell ref="D168:D169"/>
    <mergeCell ref="E168:E169"/>
    <mergeCell ref="F168:F169"/>
    <mergeCell ref="A170:A171"/>
    <mergeCell ref="F183:F186"/>
    <mergeCell ref="F179:F182"/>
    <mergeCell ref="E170:E171"/>
    <mergeCell ref="F170:F171"/>
    <mergeCell ref="A164:A165"/>
    <mergeCell ref="C164:C165"/>
    <mergeCell ref="D164:D165"/>
    <mergeCell ref="E164:E165"/>
    <mergeCell ref="F164:F165"/>
    <mergeCell ref="A166:A167"/>
    <mergeCell ref="A187:A189"/>
    <mergeCell ref="C187:C189"/>
    <mergeCell ref="D187:D189"/>
    <mergeCell ref="E187:E189"/>
    <mergeCell ref="E166:E167"/>
    <mergeCell ref="F166:F167"/>
    <mergeCell ref="A183:A186"/>
    <mergeCell ref="C183:C186"/>
    <mergeCell ref="D183:D186"/>
    <mergeCell ref="E183:E186"/>
    <mergeCell ref="F187:F189"/>
    <mergeCell ref="A176:A178"/>
    <mergeCell ref="C176:C178"/>
    <mergeCell ref="D176:D178"/>
    <mergeCell ref="E176:E178"/>
    <mergeCell ref="F176:F178"/>
    <mergeCell ref="A179:A182"/>
    <mergeCell ref="C179:C182"/>
    <mergeCell ref="D179:D182"/>
    <mergeCell ref="E179:E182"/>
    <mergeCell ref="F196:F198"/>
    <mergeCell ref="A199:A202"/>
    <mergeCell ref="C199:C202"/>
    <mergeCell ref="D199:D202"/>
    <mergeCell ref="E199:E202"/>
    <mergeCell ref="F199:F202"/>
    <mergeCell ref="A196:A198"/>
    <mergeCell ref="C196:C198"/>
    <mergeCell ref="D196:D198"/>
    <mergeCell ref="E196:E198"/>
    <mergeCell ref="F190:F192"/>
    <mergeCell ref="A193:A195"/>
    <mergeCell ref="C193:C195"/>
    <mergeCell ref="D193:D195"/>
    <mergeCell ref="E193:E195"/>
    <mergeCell ref="F193:F195"/>
    <mergeCell ref="A190:A192"/>
    <mergeCell ref="C190:C192"/>
    <mergeCell ref="D190:D192"/>
    <mergeCell ref="E190:E192"/>
    <mergeCell ref="F209:F212"/>
    <mergeCell ref="A213:A215"/>
    <mergeCell ref="C213:C215"/>
    <mergeCell ref="D213:D215"/>
    <mergeCell ref="E213:E215"/>
    <mergeCell ref="F213:F215"/>
    <mergeCell ref="A209:A212"/>
    <mergeCell ref="C209:C212"/>
    <mergeCell ref="D209:D212"/>
    <mergeCell ref="E209:E212"/>
    <mergeCell ref="F203:F205"/>
    <mergeCell ref="A206:A208"/>
    <mergeCell ref="C206:C208"/>
    <mergeCell ref="D206:D208"/>
    <mergeCell ref="E206:E208"/>
    <mergeCell ref="F206:F208"/>
    <mergeCell ref="A203:A205"/>
    <mergeCell ref="C203:C205"/>
    <mergeCell ref="D203:D205"/>
    <mergeCell ref="E203:E205"/>
    <mergeCell ref="C225:C227"/>
    <mergeCell ref="D225:D227"/>
    <mergeCell ref="A228:A231"/>
    <mergeCell ref="C228:C231"/>
    <mergeCell ref="D228:D231"/>
    <mergeCell ref="E228:E231"/>
    <mergeCell ref="C219:C221"/>
    <mergeCell ref="D219:D221"/>
    <mergeCell ref="F228:F231"/>
    <mergeCell ref="A232:E232"/>
    <mergeCell ref="A222:A224"/>
    <mergeCell ref="C222:C224"/>
    <mergeCell ref="D222:D224"/>
    <mergeCell ref="E222:E224"/>
    <mergeCell ref="F222:F224"/>
    <mergeCell ref="A225:A227"/>
    <mergeCell ref="F240:F243"/>
    <mergeCell ref="F237:F239"/>
    <mergeCell ref="E225:E227"/>
    <mergeCell ref="F225:F227"/>
    <mergeCell ref="A216:A218"/>
    <mergeCell ref="C216:C218"/>
    <mergeCell ref="D216:D218"/>
    <mergeCell ref="E216:E218"/>
    <mergeCell ref="F216:F218"/>
    <mergeCell ref="A219:A221"/>
    <mergeCell ref="A244:A246"/>
    <mergeCell ref="C244:C246"/>
    <mergeCell ref="D244:D246"/>
    <mergeCell ref="E244:E246"/>
    <mergeCell ref="E219:E221"/>
    <mergeCell ref="F219:F221"/>
    <mergeCell ref="A240:A243"/>
    <mergeCell ref="C240:C243"/>
    <mergeCell ref="D240:D243"/>
    <mergeCell ref="E240:E243"/>
    <mergeCell ref="F244:F246"/>
    <mergeCell ref="A234:A236"/>
    <mergeCell ref="C234:C236"/>
    <mergeCell ref="D234:D236"/>
    <mergeCell ref="E234:E236"/>
    <mergeCell ref="F234:F236"/>
    <mergeCell ref="A237:A239"/>
    <mergeCell ref="C237:C239"/>
    <mergeCell ref="D237:D239"/>
    <mergeCell ref="E237:E239"/>
    <mergeCell ref="F253:F255"/>
    <mergeCell ref="A256:A258"/>
    <mergeCell ref="C256:C258"/>
    <mergeCell ref="D256:D258"/>
    <mergeCell ref="E256:E258"/>
    <mergeCell ref="F256:F258"/>
    <mergeCell ref="A253:A255"/>
    <mergeCell ref="C253:C255"/>
    <mergeCell ref="D253:D255"/>
    <mergeCell ref="E253:E255"/>
    <mergeCell ref="F247:F249"/>
    <mergeCell ref="A250:A252"/>
    <mergeCell ref="C250:C252"/>
    <mergeCell ref="D250:D252"/>
    <mergeCell ref="E250:E252"/>
    <mergeCell ref="F250:F252"/>
    <mergeCell ref="A247:A249"/>
    <mergeCell ref="C247:C249"/>
    <mergeCell ref="D247:D249"/>
    <mergeCell ref="E247:E249"/>
    <mergeCell ref="F265:F267"/>
    <mergeCell ref="A268:A270"/>
    <mergeCell ref="C268:C270"/>
    <mergeCell ref="D268:D270"/>
    <mergeCell ref="E268:E270"/>
    <mergeCell ref="F268:F270"/>
    <mergeCell ref="A265:A267"/>
    <mergeCell ref="C265:C267"/>
    <mergeCell ref="D265:D267"/>
    <mergeCell ref="E265:E267"/>
    <mergeCell ref="F259:F261"/>
    <mergeCell ref="A262:A264"/>
    <mergeCell ref="C262:C264"/>
    <mergeCell ref="D262:D264"/>
    <mergeCell ref="E262:E264"/>
    <mergeCell ref="F262:F264"/>
    <mergeCell ref="A259:A261"/>
    <mergeCell ref="C259:C261"/>
    <mergeCell ref="D259:D261"/>
    <mergeCell ref="E259:E261"/>
    <mergeCell ref="F277:F279"/>
    <mergeCell ref="A280:A282"/>
    <mergeCell ref="C280:C282"/>
    <mergeCell ref="D280:D282"/>
    <mergeCell ref="E280:E282"/>
    <mergeCell ref="F280:F282"/>
    <mergeCell ref="A277:A279"/>
    <mergeCell ref="C277:C279"/>
    <mergeCell ref="D277:D279"/>
    <mergeCell ref="E277:E279"/>
    <mergeCell ref="F271:F273"/>
    <mergeCell ref="A274:A276"/>
    <mergeCell ref="C274:C276"/>
    <mergeCell ref="D274:D276"/>
    <mergeCell ref="E274:E276"/>
    <mergeCell ref="F274:F276"/>
    <mergeCell ref="A271:A273"/>
    <mergeCell ref="C271:C273"/>
    <mergeCell ref="D271:D273"/>
    <mergeCell ref="E271:E273"/>
    <mergeCell ref="F289:F291"/>
    <mergeCell ref="A292:A294"/>
    <mergeCell ref="C292:C294"/>
    <mergeCell ref="D292:D294"/>
    <mergeCell ref="E292:E294"/>
    <mergeCell ref="F292:F294"/>
    <mergeCell ref="A289:A291"/>
    <mergeCell ref="C289:C291"/>
    <mergeCell ref="D289:D291"/>
    <mergeCell ref="E289:E291"/>
    <mergeCell ref="F283:F285"/>
    <mergeCell ref="A286:A288"/>
    <mergeCell ref="C286:C288"/>
    <mergeCell ref="D286:D288"/>
    <mergeCell ref="E286:E288"/>
    <mergeCell ref="F286:F288"/>
    <mergeCell ref="A283:A285"/>
    <mergeCell ref="C283:C285"/>
    <mergeCell ref="D283:D285"/>
    <mergeCell ref="E283:E285"/>
    <mergeCell ref="F304:F305"/>
    <mergeCell ref="A306:A307"/>
    <mergeCell ref="C306:C307"/>
    <mergeCell ref="D306:D307"/>
    <mergeCell ref="E306:E307"/>
    <mergeCell ref="F306:F307"/>
    <mergeCell ref="A304:A305"/>
    <mergeCell ref="C304:C305"/>
    <mergeCell ref="D304:D305"/>
    <mergeCell ref="E304:E305"/>
    <mergeCell ref="F299:F301"/>
    <mergeCell ref="A302:A303"/>
    <mergeCell ref="C302:C303"/>
    <mergeCell ref="D302:D303"/>
    <mergeCell ref="E302:E303"/>
    <mergeCell ref="F302:F303"/>
    <mergeCell ref="A312:A313"/>
    <mergeCell ref="C312:C313"/>
    <mergeCell ref="D312:D313"/>
    <mergeCell ref="E312:E313"/>
    <mergeCell ref="A295:E295"/>
    <mergeCell ref="A296:E296"/>
    <mergeCell ref="A299:A301"/>
    <mergeCell ref="C299:C301"/>
    <mergeCell ref="D299:D301"/>
    <mergeCell ref="E299:E301"/>
    <mergeCell ref="A308:A309"/>
    <mergeCell ref="C308:C309"/>
    <mergeCell ref="D308:D309"/>
    <mergeCell ref="E308:E309"/>
    <mergeCell ref="F312:F313"/>
    <mergeCell ref="A314:A315"/>
    <mergeCell ref="C314:C315"/>
    <mergeCell ref="D314:D315"/>
    <mergeCell ref="E314:E315"/>
    <mergeCell ref="F314:F315"/>
    <mergeCell ref="A320:A322"/>
    <mergeCell ref="C320:C322"/>
    <mergeCell ref="D320:D322"/>
    <mergeCell ref="E320:E322"/>
    <mergeCell ref="F308:F309"/>
    <mergeCell ref="A310:A311"/>
    <mergeCell ref="C310:C311"/>
    <mergeCell ref="D310:D311"/>
    <mergeCell ref="E310:E311"/>
    <mergeCell ref="F310:F311"/>
    <mergeCell ref="A316:A317"/>
    <mergeCell ref="C316:C317"/>
    <mergeCell ref="D316:D317"/>
    <mergeCell ref="E316:E317"/>
    <mergeCell ref="F320:F322"/>
    <mergeCell ref="A323:A325"/>
    <mergeCell ref="C323:C325"/>
    <mergeCell ref="D323:D325"/>
    <mergeCell ref="E323:E325"/>
    <mergeCell ref="F323:F325"/>
    <mergeCell ref="A332:A334"/>
    <mergeCell ref="C332:C334"/>
    <mergeCell ref="D332:D334"/>
    <mergeCell ref="E332:E334"/>
    <mergeCell ref="F316:F317"/>
    <mergeCell ref="A318:A319"/>
    <mergeCell ref="C318:C319"/>
    <mergeCell ref="D318:D319"/>
    <mergeCell ref="E318:E319"/>
    <mergeCell ref="F318:F319"/>
    <mergeCell ref="A326:A328"/>
    <mergeCell ref="C326:C328"/>
    <mergeCell ref="D326:D328"/>
    <mergeCell ref="E326:E328"/>
    <mergeCell ref="F332:F334"/>
    <mergeCell ref="A335:A337"/>
    <mergeCell ref="C335:C337"/>
    <mergeCell ref="D335:D337"/>
    <mergeCell ref="E335:E337"/>
    <mergeCell ref="F335:F337"/>
    <mergeCell ref="A343:A344"/>
    <mergeCell ref="C343:C344"/>
    <mergeCell ref="D343:D344"/>
    <mergeCell ref="E343:E344"/>
    <mergeCell ref="F326:F328"/>
    <mergeCell ref="A329:A331"/>
    <mergeCell ref="C329:C331"/>
    <mergeCell ref="D329:D331"/>
    <mergeCell ref="E329:E331"/>
    <mergeCell ref="F329:F331"/>
    <mergeCell ref="A338:A340"/>
    <mergeCell ref="C338:C340"/>
    <mergeCell ref="D338:D340"/>
    <mergeCell ref="E338:E340"/>
    <mergeCell ref="F343:F344"/>
    <mergeCell ref="A345:A346"/>
    <mergeCell ref="C345:C346"/>
    <mergeCell ref="D345:D346"/>
    <mergeCell ref="E345:E346"/>
    <mergeCell ref="F345:F346"/>
    <mergeCell ref="A351:A352"/>
    <mergeCell ref="C351:C352"/>
    <mergeCell ref="D351:D352"/>
    <mergeCell ref="E351:E352"/>
    <mergeCell ref="F338:F340"/>
    <mergeCell ref="A341:A342"/>
    <mergeCell ref="C341:C342"/>
    <mergeCell ref="D341:D342"/>
    <mergeCell ref="E341:E342"/>
    <mergeCell ref="F341:F342"/>
    <mergeCell ref="A347:A348"/>
    <mergeCell ref="C347:C348"/>
    <mergeCell ref="D347:D348"/>
    <mergeCell ref="E347:E348"/>
    <mergeCell ref="F351:F352"/>
    <mergeCell ref="A353:A354"/>
    <mergeCell ref="C353:C354"/>
    <mergeCell ref="D353:D354"/>
    <mergeCell ref="E353:E354"/>
    <mergeCell ref="F353:F354"/>
    <mergeCell ref="A363:A366"/>
    <mergeCell ref="C363:C366"/>
    <mergeCell ref="D363:D366"/>
    <mergeCell ref="E363:E366"/>
    <mergeCell ref="F347:F348"/>
    <mergeCell ref="A349:A350"/>
    <mergeCell ref="C349:C350"/>
    <mergeCell ref="D349:D350"/>
    <mergeCell ref="E349:E350"/>
    <mergeCell ref="F349:F350"/>
    <mergeCell ref="A359:A360"/>
    <mergeCell ref="C359:C360"/>
    <mergeCell ref="D359:D360"/>
    <mergeCell ref="E359:E360"/>
    <mergeCell ref="F363:F366"/>
    <mergeCell ref="A367:A370"/>
    <mergeCell ref="C367:C370"/>
    <mergeCell ref="D367:D370"/>
    <mergeCell ref="E367:E370"/>
    <mergeCell ref="F367:F370"/>
    <mergeCell ref="A355:A356"/>
    <mergeCell ref="C355:C356"/>
    <mergeCell ref="D355:D356"/>
    <mergeCell ref="E355:E356"/>
    <mergeCell ref="F355:F356"/>
    <mergeCell ref="A357:A358"/>
    <mergeCell ref="C357:C358"/>
    <mergeCell ref="D357:D358"/>
    <mergeCell ref="E357:E358"/>
    <mergeCell ref="F357:F358"/>
    <mergeCell ref="A378:A380"/>
    <mergeCell ref="C378:C380"/>
    <mergeCell ref="D378:D380"/>
    <mergeCell ref="E378:E380"/>
    <mergeCell ref="F378:F380"/>
    <mergeCell ref="F375:F377"/>
    <mergeCell ref="F359:F360"/>
    <mergeCell ref="A361:E361"/>
    <mergeCell ref="A371:A374"/>
    <mergeCell ref="C371:C374"/>
    <mergeCell ref="D371:D374"/>
    <mergeCell ref="E371:E374"/>
    <mergeCell ref="F371:F374"/>
    <mergeCell ref="A375:A377"/>
    <mergeCell ref="C375:C377"/>
    <mergeCell ref="D375:D377"/>
    <mergeCell ref="E375:E377"/>
    <mergeCell ref="A396:E396"/>
    <mergeCell ref="A398:A401"/>
    <mergeCell ref="C398:C401"/>
    <mergeCell ref="D398:D401"/>
    <mergeCell ref="E398:E401"/>
    <mergeCell ref="F381:F383"/>
    <mergeCell ref="A381:A383"/>
    <mergeCell ref="C381:C383"/>
    <mergeCell ref="D381:D383"/>
    <mergeCell ref="E381:E383"/>
    <mergeCell ref="C390:C392"/>
    <mergeCell ref="D390:D392"/>
    <mergeCell ref="E390:E392"/>
    <mergeCell ref="F390:F392"/>
    <mergeCell ref="A393:A395"/>
    <mergeCell ref="C393:C395"/>
    <mergeCell ref="D393:D395"/>
    <mergeCell ref="E393:E395"/>
    <mergeCell ref="A384:A386"/>
    <mergeCell ref="C384:C386"/>
    <mergeCell ref="D384:D386"/>
    <mergeCell ref="E384:E386"/>
    <mergeCell ref="F384:F386"/>
    <mergeCell ref="A387:A389"/>
    <mergeCell ref="C387:C389"/>
    <mergeCell ref="D387:D389"/>
    <mergeCell ref="E387:E389"/>
    <mergeCell ref="F387:F389"/>
    <mergeCell ref="A408:A410"/>
    <mergeCell ref="C408:C410"/>
    <mergeCell ref="D408:D410"/>
    <mergeCell ref="E408:E410"/>
    <mergeCell ref="F408:F410"/>
    <mergeCell ref="F405:F407"/>
    <mergeCell ref="F393:F395"/>
    <mergeCell ref="F398:F401"/>
    <mergeCell ref="A390:A392"/>
    <mergeCell ref="D405:D407"/>
    <mergeCell ref="E405:E407"/>
    <mergeCell ref="A411:A413"/>
    <mergeCell ref="C411:C413"/>
    <mergeCell ref="D411:D413"/>
    <mergeCell ref="E411:E413"/>
    <mergeCell ref="D420:D422"/>
    <mergeCell ref="E420:E422"/>
    <mergeCell ref="F411:F413"/>
    <mergeCell ref="A402:A404"/>
    <mergeCell ref="C402:C404"/>
    <mergeCell ref="D402:D404"/>
    <mergeCell ref="E402:E404"/>
    <mergeCell ref="F402:F404"/>
    <mergeCell ref="A405:A407"/>
    <mergeCell ref="C405:C407"/>
    <mergeCell ref="D414:D416"/>
    <mergeCell ref="E414:E416"/>
    <mergeCell ref="F420:F422"/>
    <mergeCell ref="A423:A425"/>
    <mergeCell ref="C423:C425"/>
    <mergeCell ref="D423:D425"/>
    <mergeCell ref="E423:E425"/>
    <mergeCell ref="F423:F425"/>
    <mergeCell ref="A420:A422"/>
    <mergeCell ref="C420:C422"/>
    <mergeCell ref="D432:D434"/>
    <mergeCell ref="E432:E434"/>
    <mergeCell ref="F414:F416"/>
    <mergeCell ref="A417:A419"/>
    <mergeCell ref="C417:C419"/>
    <mergeCell ref="D417:D419"/>
    <mergeCell ref="E417:E419"/>
    <mergeCell ref="F417:F419"/>
    <mergeCell ref="A414:A416"/>
    <mergeCell ref="C414:C416"/>
    <mergeCell ref="D426:D428"/>
    <mergeCell ref="E426:E428"/>
    <mergeCell ref="F432:F434"/>
    <mergeCell ref="A435:A437"/>
    <mergeCell ref="C435:C437"/>
    <mergeCell ref="D435:D437"/>
    <mergeCell ref="E435:E437"/>
    <mergeCell ref="F435:F437"/>
    <mergeCell ref="A432:A434"/>
    <mergeCell ref="C432:C434"/>
    <mergeCell ref="D444:D446"/>
    <mergeCell ref="E444:E446"/>
    <mergeCell ref="F426:F428"/>
    <mergeCell ref="A429:A431"/>
    <mergeCell ref="C429:C431"/>
    <mergeCell ref="D429:D431"/>
    <mergeCell ref="E429:E431"/>
    <mergeCell ref="F429:F431"/>
    <mergeCell ref="A426:A428"/>
    <mergeCell ref="C426:C428"/>
    <mergeCell ref="D438:D440"/>
    <mergeCell ref="E438:E440"/>
    <mergeCell ref="F444:F446"/>
    <mergeCell ref="A447:A449"/>
    <mergeCell ref="C447:C449"/>
    <mergeCell ref="D447:D449"/>
    <mergeCell ref="E447:E449"/>
    <mergeCell ref="F447:F449"/>
    <mergeCell ref="A444:A446"/>
    <mergeCell ref="C444:C446"/>
    <mergeCell ref="D456:D458"/>
    <mergeCell ref="E456:E458"/>
    <mergeCell ref="F438:F440"/>
    <mergeCell ref="A441:A443"/>
    <mergeCell ref="C441:C443"/>
    <mergeCell ref="D441:D443"/>
    <mergeCell ref="E441:E443"/>
    <mergeCell ref="F441:F443"/>
    <mergeCell ref="A438:A440"/>
    <mergeCell ref="C438:C440"/>
    <mergeCell ref="D450:D452"/>
    <mergeCell ref="E450:E452"/>
    <mergeCell ref="F456:F458"/>
    <mergeCell ref="A459:A461"/>
    <mergeCell ref="C459:C461"/>
    <mergeCell ref="D459:D461"/>
    <mergeCell ref="E459:E461"/>
    <mergeCell ref="F459:F461"/>
    <mergeCell ref="A456:A458"/>
    <mergeCell ref="C456:C458"/>
    <mergeCell ref="D475:D477"/>
    <mergeCell ref="E475:E477"/>
    <mergeCell ref="F450:F452"/>
    <mergeCell ref="A453:A455"/>
    <mergeCell ref="C453:C455"/>
    <mergeCell ref="D453:D455"/>
    <mergeCell ref="E453:E455"/>
    <mergeCell ref="F453:F455"/>
    <mergeCell ref="A450:A452"/>
    <mergeCell ref="C450:C452"/>
    <mergeCell ref="F475:F477"/>
    <mergeCell ref="A468:A470"/>
    <mergeCell ref="C468:C470"/>
    <mergeCell ref="D468:D470"/>
    <mergeCell ref="E468:E470"/>
    <mergeCell ref="F468:F470"/>
    <mergeCell ref="A471:E471"/>
    <mergeCell ref="A472:E472"/>
    <mergeCell ref="A475:A477"/>
    <mergeCell ref="C475:C477"/>
    <mergeCell ref="F462:F464"/>
    <mergeCell ref="A465:A467"/>
    <mergeCell ref="C465:C467"/>
    <mergeCell ref="D465:D467"/>
    <mergeCell ref="E465:E467"/>
    <mergeCell ref="F465:F467"/>
    <mergeCell ref="A462:A464"/>
    <mergeCell ref="C462:C464"/>
    <mergeCell ref="D462:D464"/>
    <mergeCell ref="E462:E464"/>
    <mergeCell ref="F482:F483"/>
    <mergeCell ref="A484:A485"/>
    <mergeCell ref="C484:C485"/>
    <mergeCell ref="D484:D485"/>
    <mergeCell ref="E484:E485"/>
    <mergeCell ref="F484:F485"/>
    <mergeCell ref="A482:A483"/>
    <mergeCell ref="C482:C483"/>
    <mergeCell ref="D482:D483"/>
    <mergeCell ref="E482:E483"/>
    <mergeCell ref="F478:F479"/>
    <mergeCell ref="A480:A481"/>
    <mergeCell ref="C480:C481"/>
    <mergeCell ref="D480:D481"/>
    <mergeCell ref="E480:E481"/>
    <mergeCell ref="F480:F481"/>
    <mergeCell ref="A478:A479"/>
    <mergeCell ref="C478:C479"/>
    <mergeCell ref="D478:D479"/>
    <mergeCell ref="E478:E479"/>
    <mergeCell ref="F490:F491"/>
    <mergeCell ref="A492:A493"/>
    <mergeCell ref="C492:C493"/>
    <mergeCell ref="D492:D493"/>
    <mergeCell ref="E492:E493"/>
    <mergeCell ref="F492:F493"/>
    <mergeCell ref="A490:A491"/>
    <mergeCell ref="C490:C491"/>
    <mergeCell ref="D490:D491"/>
    <mergeCell ref="E490:E491"/>
    <mergeCell ref="F486:F487"/>
    <mergeCell ref="A488:A489"/>
    <mergeCell ref="C488:C489"/>
    <mergeCell ref="D488:D489"/>
    <mergeCell ref="E488:E489"/>
    <mergeCell ref="F488:F489"/>
    <mergeCell ref="A486:A487"/>
    <mergeCell ref="C486:C487"/>
    <mergeCell ref="D486:D487"/>
    <mergeCell ref="E486:E487"/>
    <mergeCell ref="F500:F502"/>
    <mergeCell ref="A503:A505"/>
    <mergeCell ref="C503:C505"/>
    <mergeCell ref="D503:D505"/>
    <mergeCell ref="E503:E505"/>
    <mergeCell ref="F503:F505"/>
    <mergeCell ref="A500:A502"/>
    <mergeCell ref="C500:C502"/>
    <mergeCell ref="D500:D502"/>
    <mergeCell ref="E500:E502"/>
    <mergeCell ref="F494:F496"/>
    <mergeCell ref="A497:A499"/>
    <mergeCell ref="C497:C499"/>
    <mergeCell ref="D497:D499"/>
    <mergeCell ref="E497:E499"/>
    <mergeCell ref="F497:F499"/>
    <mergeCell ref="A494:A496"/>
    <mergeCell ref="C494:C496"/>
    <mergeCell ref="D494:D496"/>
    <mergeCell ref="E494:E496"/>
    <mergeCell ref="F510:F511"/>
    <mergeCell ref="A512:A513"/>
    <mergeCell ref="C512:C513"/>
    <mergeCell ref="D512:D513"/>
    <mergeCell ref="E512:E513"/>
    <mergeCell ref="F512:F513"/>
    <mergeCell ref="A510:A511"/>
    <mergeCell ref="C510:C511"/>
    <mergeCell ref="D510:D511"/>
    <mergeCell ref="E510:E511"/>
    <mergeCell ref="F506:F507"/>
    <mergeCell ref="A508:A509"/>
    <mergeCell ref="C508:C509"/>
    <mergeCell ref="D508:D509"/>
    <mergeCell ref="E508:E509"/>
    <mergeCell ref="F508:F509"/>
    <mergeCell ref="A506:A507"/>
    <mergeCell ref="C506:C507"/>
    <mergeCell ref="D506:D507"/>
    <mergeCell ref="E506:E507"/>
    <mergeCell ref="C520:C521"/>
    <mergeCell ref="D520:D521"/>
    <mergeCell ref="A522:A523"/>
    <mergeCell ref="C522:C523"/>
    <mergeCell ref="D522:D523"/>
    <mergeCell ref="E522:E523"/>
    <mergeCell ref="C516:C517"/>
    <mergeCell ref="D516:D517"/>
    <mergeCell ref="F522:F523"/>
    <mergeCell ref="A524:E524"/>
    <mergeCell ref="A518:A519"/>
    <mergeCell ref="C518:C519"/>
    <mergeCell ref="D518:D519"/>
    <mergeCell ref="E518:E519"/>
    <mergeCell ref="F518:F519"/>
    <mergeCell ref="A520:A521"/>
    <mergeCell ref="F533:F535"/>
    <mergeCell ref="F530:F532"/>
    <mergeCell ref="E520:E521"/>
    <mergeCell ref="F520:F521"/>
    <mergeCell ref="A514:A515"/>
    <mergeCell ref="C514:C515"/>
    <mergeCell ref="D514:D515"/>
    <mergeCell ref="E514:E515"/>
    <mergeCell ref="F514:F515"/>
    <mergeCell ref="A516:A517"/>
    <mergeCell ref="A536:A538"/>
    <mergeCell ref="C536:C538"/>
    <mergeCell ref="D536:D538"/>
    <mergeCell ref="E536:E538"/>
    <mergeCell ref="E516:E517"/>
    <mergeCell ref="F516:F517"/>
    <mergeCell ref="A533:A535"/>
    <mergeCell ref="C533:C535"/>
    <mergeCell ref="D533:D535"/>
    <mergeCell ref="E533:E535"/>
    <mergeCell ref="F536:F538"/>
    <mergeCell ref="A526:A529"/>
    <mergeCell ref="C526:C529"/>
    <mergeCell ref="D526:D529"/>
    <mergeCell ref="E526:E529"/>
    <mergeCell ref="F526:F529"/>
    <mergeCell ref="A530:A532"/>
    <mergeCell ref="C530:C532"/>
    <mergeCell ref="D530:D532"/>
    <mergeCell ref="E530:E532"/>
    <mergeCell ref="F545:F547"/>
    <mergeCell ref="A548:A550"/>
    <mergeCell ref="C548:C550"/>
    <mergeCell ref="D548:D550"/>
    <mergeCell ref="E548:E550"/>
    <mergeCell ref="F548:F550"/>
    <mergeCell ref="A545:A547"/>
    <mergeCell ref="C545:C547"/>
    <mergeCell ref="D545:D547"/>
    <mergeCell ref="E545:E547"/>
    <mergeCell ref="F539:F541"/>
    <mergeCell ref="A542:A544"/>
    <mergeCell ref="C542:C544"/>
    <mergeCell ref="D542:D544"/>
    <mergeCell ref="E542:E544"/>
    <mergeCell ref="F542:F544"/>
    <mergeCell ref="A539:A541"/>
    <mergeCell ref="C539:C541"/>
    <mergeCell ref="D539:D541"/>
    <mergeCell ref="E539:E541"/>
    <mergeCell ref="F562:F564"/>
    <mergeCell ref="A565:A567"/>
    <mergeCell ref="C565:C567"/>
    <mergeCell ref="D565:D567"/>
    <mergeCell ref="E565:E567"/>
    <mergeCell ref="F565:F567"/>
    <mergeCell ref="A562:A564"/>
    <mergeCell ref="C562:C564"/>
    <mergeCell ref="D562:D564"/>
    <mergeCell ref="E562:E564"/>
    <mergeCell ref="C554:C556"/>
    <mergeCell ref="D554:D556"/>
    <mergeCell ref="A557:A559"/>
    <mergeCell ref="C557:C559"/>
    <mergeCell ref="D557:D559"/>
    <mergeCell ref="E557:E559"/>
    <mergeCell ref="F574:F576"/>
    <mergeCell ref="F571:F573"/>
    <mergeCell ref="F557:F559"/>
    <mergeCell ref="A560:E560"/>
    <mergeCell ref="A551:A553"/>
    <mergeCell ref="C551:C553"/>
    <mergeCell ref="D551:D553"/>
    <mergeCell ref="E551:E553"/>
    <mergeCell ref="F551:F553"/>
    <mergeCell ref="A554:A556"/>
    <mergeCell ref="A577:A579"/>
    <mergeCell ref="C577:C579"/>
    <mergeCell ref="D577:D579"/>
    <mergeCell ref="E577:E579"/>
    <mergeCell ref="E554:E556"/>
    <mergeCell ref="F554:F556"/>
    <mergeCell ref="A574:A576"/>
    <mergeCell ref="C574:C576"/>
    <mergeCell ref="D574:D576"/>
    <mergeCell ref="E574:E576"/>
    <mergeCell ref="F577:F579"/>
    <mergeCell ref="A568:A570"/>
    <mergeCell ref="C568:C570"/>
    <mergeCell ref="D568:D570"/>
    <mergeCell ref="E568:E570"/>
    <mergeCell ref="F568:F570"/>
    <mergeCell ref="A571:A573"/>
    <mergeCell ref="C571:C573"/>
    <mergeCell ref="D571:D573"/>
    <mergeCell ref="E571:E573"/>
    <mergeCell ref="F586:F588"/>
    <mergeCell ref="A589:A591"/>
    <mergeCell ref="C589:C591"/>
    <mergeCell ref="D589:D591"/>
    <mergeCell ref="E589:E591"/>
    <mergeCell ref="F589:F591"/>
    <mergeCell ref="A586:A588"/>
    <mergeCell ref="C586:C588"/>
    <mergeCell ref="D586:D588"/>
    <mergeCell ref="E586:E588"/>
    <mergeCell ref="F580:F582"/>
    <mergeCell ref="A583:A585"/>
    <mergeCell ref="C583:C585"/>
    <mergeCell ref="D583:D585"/>
    <mergeCell ref="E583:E585"/>
    <mergeCell ref="F583:F585"/>
    <mergeCell ref="A580:A582"/>
    <mergeCell ref="C580:C582"/>
    <mergeCell ref="D580:D582"/>
    <mergeCell ref="E580:E582"/>
    <mergeCell ref="F598:F600"/>
    <mergeCell ref="A601:A603"/>
    <mergeCell ref="C601:C603"/>
    <mergeCell ref="D601:D603"/>
    <mergeCell ref="E601:E603"/>
    <mergeCell ref="F601:F603"/>
    <mergeCell ref="A598:A600"/>
    <mergeCell ref="C598:C600"/>
    <mergeCell ref="D598:D600"/>
    <mergeCell ref="E598:E600"/>
    <mergeCell ref="F592:F594"/>
    <mergeCell ref="A595:A597"/>
    <mergeCell ref="C595:C597"/>
    <mergeCell ref="D595:D597"/>
    <mergeCell ref="E595:E597"/>
    <mergeCell ref="F595:F597"/>
    <mergeCell ref="A592:A594"/>
    <mergeCell ref="C592:C594"/>
    <mergeCell ref="D592:D594"/>
    <mergeCell ref="E592:E594"/>
    <mergeCell ref="F610:F612"/>
    <mergeCell ref="A613:A615"/>
    <mergeCell ref="C613:C615"/>
    <mergeCell ref="D613:D615"/>
    <mergeCell ref="E613:E615"/>
    <mergeCell ref="F613:F615"/>
    <mergeCell ref="A610:A612"/>
    <mergeCell ref="C610:C612"/>
    <mergeCell ref="D610:D612"/>
    <mergeCell ref="E610:E612"/>
    <mergeCell ref="F604:F606"/>
    <mergeCell ref="A607:A609"/>
    <mergeCell ref="C607:C609"/>
    <mergeCell ref="D607:D609"/>
    <mergeCell ref="E607:E609"/>
    <mergeCell ref="F607:F609"/>
    <mergeCell ref="A604:A606"/>
    <mergeCell ref="C604:C606"/>
    <mergeCell ref="D604:D606"/>
    <mergeCell ref="E604:E606"/>
    <mergeCell ref="A625:A627"/>
    <mergeCell ref="C625:C627"/>
    <mergeCell ref="D625:D627"/>
    <mergeCell ref="E625:E627"/>
    <mergeCell ref="F625:F627"/>
    <mergeCell ref="A622:A624"/>
    <mergeCell ref="C622:C624"/>
    <mergeCell ref="D622:D624"/>
    <mergeCell ref="E622:E624"/>
    <mergeCell ref="F619:F621"/>
    <mergeCell ref="A616:A618"/>
    <mergeCell ref="C616:C618"/>
    <mergeCell ref="D616:D618"/>
    <mergeCell ref="E616:E618"/>
    <mergeCell ref="F622:F624"/>
    <mergeCell ref="E637:E639"/>
    <mergeCell ref="A640:E640"/>
    <mergeCell ref="A641:E641"/>
    <mergeCell ref="A642:E642"/>
    <mergeCell ref="A643:E643"/>
    <mergeCell ref="F616:F618"/>
    <mergeCell ref="A619:A621"/>
    <mergeCell ref="C619:C621"/>
    <mergeCell ref="D619:D621"/>
    <mergeCell ref="E619:E621"/>
    <mergeCell ref="E631:E633"/>
    <mergeCell ref="F642:F643"/>
    <mergeCell ref="A634:A636"/>
    <mergeCell ref="C634:C636"/>
    <mergeCell ref="D634:D636"/>
    <mergeCell ref="E634:E636"/>
    <mergeCell ref="F634:F636"/>
    <mergeCell ref="A637:A639"/>
    <mergeCell ref="C637:C639"/>
    <mergeCell ref="D637:D639"/>
    <mergeCell ref="F631:F633"/>
    <mergeCell ref="F637:F639"/>
    <mergeCell ref="A628:A630"/>
    <mergeCell ref="C628:C630"/>
    <mergeCell ref="D628:D630"/>
    <mergeCell ref="E628:E630"/>
    <mergeCell ref="F628:F630"/>
    <mergeCell ref="A631:A633"/>
    <mergeCell ref="C631:C633"/>
    <mergeCell ref="D631:D633"/>
  </mergeCells>
  <phoneticPr fontId="2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WUODWODNIENIE-KOŚCIELNA-PSARY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Karolina</cp:lastModifiedBy>
  <cp:lastPrinted>2016-05-09T09:34:30Z</cp:lastPrinted>
  <dcterms:created xsi:type="dcterms:W3CDTF">2016-04-12T09:33:27Z</dcterms:created>
  <dcterms:modified xsi:type="dcterms:W3CDTF">2016-05-09T09:44:17Z</dcterms:modified>
</cp:coreProperties>
</file>